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200" windowHeight="7605" firstSheet="1" activeTab="1"/>
  </bookViews>
  <sheets>
    <sheet name="Группа раннего возраста" sheetId="1" r:id="rId1"/>
    <sheet name="Старшая группа" sheetId="4" r:id="rId2"/>
  </sheets>
  <externalReferences>
    <externalReference r:id="rId3"/>
  </externalReference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8" i="4" l="1"/>
  <c r="L59" i="4"/>
  <c r="L57" i="4"/>
  <c r="J58" i="4"/>
  <c r="J59" i="4"/>
  <c r="J57" i="4"/>
  <c r="H58" i="4"/>
  <c r="H59" i="4"/>
  <c r="H57" i="4"/>
  <c r="F58" i="4"/>
  <c r="F59" i="4"/>
  <c r="F57" i="4"/>
  <c r="D58" i="4"/>
  <c r="D59" i="4"/>
  <c r="D57" i="4"/>
  <c r="D53" i="4"/>
  <c r="D54" i="4"/>
  <c r="D52" i="4"/>
  <c r="H49" i="4"/>
  <c r="H50" i="4"/>
  <c r="H48" i="4"/>
  <c r="F49" i="4"/>
  <c r="F50" i="4"/>
  <c r="F48" i="4"/>
  <c r="E40" i="4"/>
  <c r="H40" i="4"/>
  <c r="I40" i="4"/>
  <c r="N40" i="4"/>
  <c r="T40" i="4"/>
  <c r="V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Z40" i="4"/>
  <c r="BA40" i="4"/>
  <c r="BB40" i="4"/>
  <c r="BC40" i="4"/>
  <c r="BD40" i="4"/>
  <c r="BE40" i="4"/>
  <c r="BF40" i="4"/>
  <c r="BG40" i="4"/>
  <c r="BH40" i="4"/>
  <c r="BI40" i="4"/>
  <c r="BJ40" i="4"/>
  <c r="BK40" i="4"/>
  <c r="BL40" i="4"/>
  <c r="BM40" i="4"/>
  <c r="BN40" i="4"/>
  <c r="BO40" i="4"/>
  <c r="BP40" i="4"/>
  <c r="BQ40" i="4"/>
  <c r="BR40" i="4"/>
  <c r="BS40" i="4"/>
  <c r="BT40" i="4"/>
  <c r="BU40" i="4"/>
  <c r="BV40" i="4"/>
  <c r="BW40" i="4"/>
  <c r="BX40" i="4"/>
  <c r="BY40" i="4"/>
  <c r="BZ40" i="4"/>
  <c r="CA40" i="4"/>
  <c r="CB40" i="4"/>
  <c r="CC40" i="4"/>
  <c r="CD40" i="4"/>
  <c r="CE40" i="4"/>
  <c r="CF40" i="4"/>
  <c r="CG40" i="4"/>
  <c r="CH40" i="4"/>
  <c r="CI40" i="4"/>
  <c r="CJ40" i="4"/>
  <c r="CK40" i="4"/>
  <c r="CL40" i="4"/>
  <c r="CM40" i="4"/>
  <c r="CN40" i="4"/>
  <c r="CO40" i="4"/>
  <c r="CP40" i="4"/>
  <c r="CQ40" i="4"/>
  <c r="CR40" i="4"/>
  <c r="CS40" i="4"/>
  <c r="CT40" i="4"/>
  <c r="CU40" i="4"/>
  <c r="CV40" i="4"/>
  <c r="CW40" i="4"/>
  <c r="CX40" i="4"/>
  <c r="CY40" i="4"/>
  <c r="CZ40" i="4"/>
  <c r="DA40" i="4"/>
  <c r="DB40" i="4"/>
  <c r="DC40" i="4"/>
  <c r="DD40" i="4"/>
  <c r="DE40" i="4"/>
  <c r="DF40" i="4"/>
  <c r="DG40" i="4"/>
  <c r="DH40" i="4"/>
  <c r="DI40" i="4"/>
  <c r="DJ40" i="4"/>
  <c r="DK40" i="4"/>
  <c r="DL40" i="4"/>
  <c r="DM40" i="4"/>
  <c r="DN40" i="4"/>
  <c r="DO40" i="4"/>
  <c r="DP40" i="4"/>
  <c r="DQ40" i="4"/>
  <c r="DR40" i="4"/>
  <c r="DS40" i="4"/>
  <c r="DT40" i="4"/>
  <c r="DU40" i="4"/>
  <c r="DV40" i="4"/>
  <c r="DW40" i="4"/>
  <c r="DX40" i="4"/>
  <c r="DY40" i="4"/>
  <c r="DZ40" i="4"/>
  <c r="EA40" i="4"/>
  <c r="EB40" i="4"/>
  <c r="EC40" i="4"/>
  <c r="ED40" i="4"/>
  <c r="EE40" i="4"/>
  <c r="EF40" i="4"/>
  <c r="EG40" i="4"/>
  <c r="EH40" i="4"/>
  <c r="EI40" i="4"/>
  <c r="EJ40" i="4"/>
  <c r="EK40" i="4"/>
  <c r="EL40" i="4"/>
  <c r="EM40" i="4"/>
  <c r="EN40" i="4"/>
  <c r="EO40" i="4"/>
  <c r="EP40" i="4"/>
  <c r="EQ40" i="4"/>
  <c r="ER40" i="4"/>
  <c r="ES40" i="4"/>
  <c r="ET40" i="4"/>
  <c r="EU40" i="4"/>
  <c r="EV40" i="4"/>
  <c r="EW40" i="4"/>
  <c r="EX40" i="4"/>
  <c r="EY40" i="4"/>
  <c r="EZ40" i="4"/>
  <c r="FA40" i="4"/>
  <c r="FB40" i="4"/>
  <c r="FC40" i="4"/>
  <c r="FD40" i="4"/>
  <c r="FE40" i="4"/>
  <c r="FF40" i="4"/>
  <c r="FG40" i="4"/>
  <c r="FH40" i="4"/>
  <c r="FI40" i="4"/>
  <c r="FJ40" i="4"/>
  <c r="FK40" i="4"/>
  <c r="FL40" i="4"/>
  <c r="FM40" i="4"/>
  <c r="FN40" i="4"/>
  <c r="FO40" i="4"/>
  <c r="FP40" i="4"/>
  <c r="FQ40" i="4"/>
  <c r="FR40" i="4"/>
  <c r="FS40" i="4"/>
  <c r="FT40" i="4"/>
  <c r="FU40" i="4"/>
  <c r="FW40" i="4"/>
  <c r="FX40" i="4"/>
  <c r="FY40" i="4"/>
  <c r="FZ40" i="4"/>
  <c r="GA40" i="4"/>
  <c r="GB40" i="4"/>
  <c r="GC40" i="4"/>
  <c r="GD40" i="4"/>
  <c r="GE40" i="4"/>
  <c r="GF40" i="4"/>
  <c r="GG40" i="4"/>
  <c r="GH40" i="4"/>
  <c r="GI40" i="4"/>
  <c r="GL40" i="4"/>
  <c r="GO40" i="4"/>
  <c r="GR40" i="4"/>
  <c r="C40" i="4"/>
  <c r="B23" i="4"/>
  <c r="B22" i="4"/>
  <c r="B21" i="4"/>
  <c r="B20" i="4"/>
  <c r="B19" i="4"/>
  <c r="B18" i="4"/>
  <c r="B17" i="4"/>
  <c r="B16" i="4"/>
  <c r="B15" i="4"/>
  <c r="B14" i="4"/>
  <c r="FV39" i="4" l="1"/>
  <c r="FV40" i="4" s="1"/>
  <c r="GP39" i="4" l="1"/>
  <c r="GP40" i="4" s="1"/>
  <c r="GQ39" i="4"/>
  <c r="GQ40" i="4" s="1"/>
  <c r="GR39" i="4"/>
  <c r="GO39" i="4" l="1"/>
  <c r="GN39" i="4"/>
  <c r="GN40" i="4" s="1"/>
  <c r="GM39" i="4"/>
  <c r="GM40" i="4" s="1"/>
  <c r="GL39" i="4"/>
  <c r="GK39" i="4"/>
  <c r="GK40" i="4" s="1"/>
  <c r="GJ39" i="4"/>
  <c r="GJ40" i="4" s="1"/>
  <c r="GI39" i="4"/>
  <c r="GH39" i="4"/>
  <c r="GG39" i="4"/>
  <c r="GF39" i="4"/>
  <c r="GE39" i="4"/>
  <c r="GD39" i="4"/>
  <c r="GC39" i="4"/>
  <c r="GB39" i="4"/>
  <c r="GA39" i="4"/>
  <c r="FZ39" i="4"/>
  <c r="FY39" i="4"/>
  <c r="FX39" i="4"/>
  <c r="FW39" i="4"/>
  <c r="FU39" i="4"/>
  <c r="FT39" i="4"/>
  <c r="FS39" i="4"/>
  <c r="FR39" i="4"/>
  <c r="FQ39" i="4"/>
  <c r="FP39" i="4"/>
  <c r="FO39" i="4"/>
  <c r="FN39" i="4"/>
  <c r="FM39" i="4"/>
  <c r="FL39" i="4"/>
  <c r="FK39" i="4"/>
  <c r="FJ39" i="4"/>
  <c r="FI39" i="4"/>
  <c r="FH39" i="4"/>
  <c r="FG39" i="4"/>
  <c r="FF39" i="4"/>
  <c r="FE39" i="4"/>
  <c r="FD39" i="4"/>
  <c r="FC39" i="4"/>
  <c r="FB39" i="4"/>
  <c r="FA39" i="4"/>
  <c r="EZ39" i="4"/>
  <c r="EY39" i="4"/>
  <c r="EX39" i="4"/>
  <c r="EW39" i="4"/>
  <c r="EV39" i="4"/>
  <c r="EU39" i="4"/>
  <c r="ET39" i="4"/>
  <c r="ES39" i="4"/>
  <c r="ER39" i="4"/>
  <c r="EQ39" i="4"/>
  <c r="EP39" i="4"/>
  <c r="EO39" i="4"/>
  <c r="EN39" i="4"/>
  <c r="EM39" i="4"/>
  <c r="EL39" i="4"/>
  <c r="EK39" i="4"/>
  <c r="EJ39" i="4"/>
  <c r="EI39" i="4"/>
  <c r="EH39" i="4"/>
  <c r="EG39" i="4"/>
  <c r="EF39" i="4"/>
  <c r="EE39" i="4"/>
  <c r="ED39" i="4"/>
  <c r="EC39" i="4"/>
  <c r="EB39" i="4"/>
  <c r="EA39" i="4"/>
  <c r="DZ39" i="4"/>
  <c r="DY39" i="4"/>
  <c r="DX39" i="4"/>
  <c r="DW39" i="4"/>
  <c r="DV39" i="4"/>
  <c r="DU39" i="4"/>
  <c r="DT39" i="4"/>
  <c r="DS39" i="4"/>
  <c r="DR39" i="4"/>
  <c r="DQ39" i="4"/>
  <c r="DP39" i="4"/>
  <c r="DO39" i="4"/>
  <c r="DN39" i="4"/>
  <c r="DM39" i="4"/>
  <c r="DL39" i="4"/>
  <c r="DK39" i="4"/>
  <c r="DJ39" i="4"/>
  <c r="DI39" i="4"/>
  <c r="DH39" i="4"/>
  <c r="DG39" i="4"/>
  <c r="DF39" i="4"/>
  <c r="DE39" i="4"/>
  <c r="DD39" i="4"/>
  <c r="DB39" i="4"/>
  <c r="DA39" i="4"/>
  <c r="CZ39" i="4"/>
  <c r="CY39" i="4"/>
  <c r="CX39" i="4"/>
  <c r="CW39" i="4"/>
  <c r="CV39" i="4"/>
  <c r="CU39" i="4"/>
  <c r="CT39" i="4"/>
  <c r="CS39" i="4"/>
  <c r="CR39" i="4"/>
  <c r="CQ39" i="4"/>
  <c r="CP39" i="4"/>
  <c r="CO39" i="4"/>
  <c r="CN39" i="4"/>
  <c r="CM39" i="4"/>
  <c r="CL39" i="4"/>
  <c r="CK39" i="4"/>
  <c r="CJ39" i="4"/>
  <c r="CI39" i="4"/>
  <c r="CH39" i="4"/>
  <c r="CG39" i="4"/>
  <c r="CF39" i="4"/>
  <c r="CE39" i="4"/>
  <c r="CD39" i="4"/>
  <c r="CC39" i="4"/>
  <c r="CB39" i="4"/>
  <c r="CA39" i="4"/>
  <c r="BZ39" i="4"/>
  <c r="BY39" i="4"/>
  <c r="BX39" i="4"/>
  <c r="BW39" i="4"/>
  <c r="BV39" i="4"/>
  <c r="BU39" i="4"/>
  <c r="BT39" i="4"/>
  <c r="BS39" i="4"/>
  <c r="BR39" i="4"/>
  <c r="BQ39" i="4"/>
  <c r="BP39" i="4"/>
  <c r="BO39" i="4"/>
  <c r="BN39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AJ39" i="4"/>
  <c r="AI39" i="4"/>
  <c r="AH39" i="4"/>
  <c r="AG39" i="4"/>
  <c r="AF39" i="4"/>
  <c r="AE39" i="4"/>
  <c r="AD39" i="4"/>
  <c r="AC39" i="4"/>
  <c r="AB39" i="4"/>
  <c r="AA39" i="4"/>
  <c r="Z39" i="4"/>
  <c r="Z40" i="4" s="1"/>
  <c r="Y39" i="4"/>
  <c r="Y40" i="4" s="1"/>
  <c r="X39" i="4"/>
  <c r="X40" i="4" s="1"/>
  <c r="W39" i="4"/>
  <c r="W40" i="4" s="1"/>
  <c r="V39" i="4"/>
  <c r="U39" i="4"/>
  <c r="U40" i="4" s="1"/>
  <c r="T39" i="4"/>
  <c r="S39" i="4"/>
  <c r="S40" i="4" s="1"/>
  <c r="R39" i="4"/>
  <c r="R40" i="4" s="1"/>
  <c r="Q39" i="4"/>
  <c r="Q40" i="4" s="1"/>
  <c r="P39" i="4"/>
  <c r="P40" i="4" s="1"/>
  <c r="O39" i="4"/>
  <c r="O40" i="4" s="1"/>
  <c r="N39" i="4"/>
  <c r="M39" i="4"/>
  <c r="M40" i="4" s="1"/>
  <c r="L39" i="4"/>
  <c r="L40" i="4" s="1"/>
  <c r="K39" i="4"/>
  <c r="K40" i="4" s="1"/>
  <c r="J39" i="4"/>
  <c r="J40" i="4" s="1"/>
  <c r="I39" i="4"/>
  <c r="H39" i="4"/>
  <c r="G39" i="4"/>
  <c r="G40" i="4" s="1"/>
  <c r="F39" i="4"/>
  <c r="F40" i="4" s="1"/>
  <c r="E39" i="4"/>
  <c r="D39" i="4"/>
  <c r="D40" i="4" s="1"/>
  <c r="DO39" i="1"/>
  <c r="DO40" i="1" s="1"/>
  <c r="DN39" i="1"/>
  <c r="DN40" i="1" s="1"/>
  <c r="DM39" i="1"/>
  <c r="DM40" i="1" s="1"/>
  <c r="DL39" i="1"/>
  <c r="DL40" i="1" s="1"/>
  <c r="DK39" i="1"/>
  <c r="DK40" i="1" s="1"/>
  <c r="DJ39" i="1"/>
  <c r="DJ40" i="1" s="1"/>
  <c r="DI39" i="1"/>
  <c r="DI40" i="1" s="1"/>
  <c r="DH39" i="1"/>
  <c r="DH40" i="1" s="1"/>
  <c r="DG39" i="1"/>
  <c r="DG40" i="1" s="1"/>
  <c r="DF39" i="1"/>
  <c r="DF40" i="1" s="1"/>
  <c r="DE39" i="1"/>
  <c r="DE40" i="1" s="1"/>
  <c r="DD39" i="1"/>
  <c r="DD40" i="1" s="1"/>
  <c r="DC39" i="1"/>
  <c r="DC40" i="1" s="1"/>
  <c r="DB39" i="1"/>
  <c r="DB40" i="1" s="1"/>
  <c r="DA39" i="1"/>
  <c r="DA40" i="1" s="1"/>
  <c r="CZ39" i="1"/>
  <c r="CZ40" i="1" s="1"/>
  <c r="CY39" i="1"/>
  <c r="CY40" i="1" s="1"/>
  <c r="CX39" i="1"/>
  <c r="CX40" i="1" s="1"/>
  <c r="CW39" i="1"/>
  <c r="CW40" i="1" s="1"/>
  <c r="CV39" i="1"/>
  <c r="CV40" i="1" s="1"/>
  <c r="CU39" i="1"/>
  <c r="CU40" i="1" s="1"/>
  <c r="CT39" i="1"/>
  <c r="CT40" i="1" s="1"/>
  <c r="CS39" i="1"/>
  <c r="CS40" i="1" s="1"/>
  <c r="CR39" i="1"/>
  <c r="CR40" i="1" s="1"/>
  <c r="CQ39" i="1"/>
  <c r="CQ40" i="1" s="1"/>
  <c r="CP39" i="1"/>
  <c r="CP40" i="1" s="1"/>
  <c r="CO39" i="1"/>
  <c r="CO40" i="1" s="1"/>
  <c r="CN39" i="1"/>
  <c r="CN40" i="1" s="1"/>
  <c r="CM39" i="1"/>
  <c r="CM40" i="1" s="1"/>
  <c r="CL39" i="1"/>
  <c r="CL40" i="1" s="1"/>
  <c r="CK39" i="1"/>
  <c r="CK40" i="1" s="1"/>
  <c r="CJ39" i="1"/>
  <c r="CJ40" i="1" s="1"/>
  <c r="CI39" i="1"/>
  <c r="CI40" i="1" s="1"/>
  <c r="CH39" i="1"/>
  <c r="CH40" i="1" s="1"/>
  <c r="CG39" i="1"/>
  <c r="CG40" i="1" s="1"/>
  <c r="CF39" i="1"/>
  <c r="CF40" i="1" s="1"/>
  <c r="CE39" i="1"/>
  <c r="CE40" i="1" s="1"/>
  <c r="CD39" i="1"/>
  <c r="CD40" i="1" s="1"/>
  <c r="CC39" i="1"/>
  <c r="CC40" i="1" s="1"/>
  <c r="CB39" i="1"/>
  <c r="CB40" i="1" s="1"/>
  <c r="CA39" i="1"/>
  <c r="CA40" i="1" s="1"/>
  <c r="BZ39" i="1"/>
  <c r="BZ40" i="1" s="1"/>
  <c r="BY39" i="1"/>
  <c r="BY40" i="1" s="1"/>
  <c r="BX39" i="1"/>
  <c r="BX40" i="1" s="1"/>
  <c r="BW39" i="1"/>
  <c r="BW40" i="1" s="1"/>
  <c r="BV39" i="1"/>
  <c r="BV40" i="1" s="1"/>
  <c r="BU39" i="1"/>
  <c r="BU40" i="1" s="1"/>
  <c r="BT39" i="1"/>
  <c r="BT40" i="1" s="1"/>
  <c r="BS39" i="1"/>
  <c r="BS40" i="1" s="1"/>
  <c r="BR39" i="1"/>
  <c r="BR40" i="1" s="1"/>
  <c r="BQ39" i="1"/>
  <c r="BQ40" i="1" s="1"/>
  <c r="BP39" i="1"/>
  <c r="BP40" i="1" s="1"/>
  <c r="BO39" i="1"/>
  <c r="BO40" i="1" s="1"/>
  <c r="BN39" i="1"/>
  <c r="BN40" i="1" s="1"/>
  <c r="BM39" i="1"/>
  <c r="BM40" i="1" s="1"/>
  <c r="BL39" i="1"/>
  <c r="BL40" i="1" s="1"/>
  <c r="BK39" i="1"/>
  <c r="BK40" i="1" s="1"/>
  <c r="BJ39" i="1"/>
  <c r="BJ40" i="1" s="1"/>
  <c r="BI39" i="1"/>
  <c r="BI40" i="1" s="1"/>
  <c r="BH39" i="1"/>
  <c r="BH40" i="1" s="1"/>
  <c r="BG39" i="1"/>
  <c r="BG40" i="1" s="1"/>
  <c r="BF39" i="1"/>
  <c r="BF40" i="1" s="1"/>
  <c r="BE39" i="1"/>
  <c r="BE40" i="1" s="1"/>
  <c r="BD39" i="1"/>
  <c r="BD40" i="1" s="1"/>
  <c r="BC39" i="1"/>
  <c r="BC40" i="1" s="1"/>
  <c r="BB39" i="1"/>
  <c r="BB40" i="1" s="1"/>
  <c r="BA39" i="1"/>
  <c r="BA40" i="1" s="1"/>
  <c r="AZ39" i="1"/>
  <c r="AZ40" i="1" s="1"/>
  <c r="AY39" i="1"/>
  <c r="AY40" i="1" s="1"/>
  <c r="AX39" i="1"/>
  <c r="AX40" i="1" s="1"/>
  <c r="AW39" i="1"/>
  <c r="AW40" i="1" s="1"/>
  <c r="AV39" i="1"/>
  <c r="AV40" i="1" s="1"/>
  <c r="AU39" i="1"/>
  <c r="AU40" i="1" s="1"/>
  <c r="AT39" i="1"/>
  <c r="AT40" i="1" s="1"/>
  <c r="AS39" i="1"/>
  <c r="AS40" i="1" s="1"/>
  <c r="AR39" i="1"/>
  <c r="AR40" i="1" s="1"/>
  <c r="AQ39" i="1"/>
  <c r="AQ40" i="1" s="1"/>
  <c r="AP39" i="1"/>
  <c r="AP40" i="1" s="1"/>
  <c r="AO39" i="1"/>
  <c r="AO40" i="1" s="1"/>
  <c r="AN39" i="1"/>
  <c r="AN40" i="1" s="1"/>
  <c r="AM39" i="1"/>
  <c r="AM40" i="1" s="1"/>
  <c r="AL39" i="1"/>
  <c r="AL40" i="1" s="1"/>
  <c r="AK39" i="1"/>
  <c r="AK40" i="1" s="1"/>
  <c r="AJ39" i="1"/>
  <c r="AJ40" i="1" s="1"/>
  <c r="AI39" i="1"/>
  <c r="AI40" i="1" s="1"/>
  <c r="AH39" i="1"/>
  <c r="AH40" i="1" s="1"/>
  <c r="AG39" i="1"/>
  <c r="AG40" i="1" s="1"/>
  <c r="AF39" i="1"/>
  <c r="AF40" i="1" s="1"/>
  <c r="AE39" i="1"/>
  <c r="AE40" i="1" s="1"/>
  <c r="AD39" i="1"/>
  <c r="AD40" i="1" s="1"/>
  <c r="AC39" i="1"/>
  <c r="AC40" i="1" s="1"/>
  <c r="AB39" i="1"/>
  <c r="AB40" i="1" s="1"/>
  <c r="AA39" i="1"/>
  <c r="AA40" i="1" s="1"/>
  <c r="Z39" i="1"/>
  <c r="Z40" i="1" s="1"/>
  <c r="Y39" i="1"/>
  <c r="Y40" i="1" s="1"/>
  <c r="X39" i="1"/>
  <c r="X40" i="1" s="1"/>
  <c r="W39" i="1"/>
  <c r="V39" i="1"/>
  <c r="U39" i="1"/>
  <c r="T39" i="1"/>
  <c r="T40" i="1" s="1"/>
  <c r="S39" i="1"/>
  <c r="S40" i="1" s="1"/>
  <c r="R39" i="1"/>
  <c r="R40" i="1" s="1"/>
  <c r="Q39" i="1"/>
  <c r="Q40" i="1" s="1"/>
  <c r="P39" i="1"/>
  <c r="P40" i="1" s="1"/>
  <c r="O39" i="1"/>
  <c r="O40" i="1" s="1"/>
  <c r="N39" i="1"/>
  <c r="N40" i="1" s="1"/>
  <c r="M39" i="1"/>
  <c r="M40" i="1" s="1"/>
  <c r="L39" i="1"/>
  <c r="L40" i="1" s="1"/>
  <c r="K39" i="1"/>
  <c r="K40" i="1" s="1"/>
  <c r="J39" i="1"/>
  <c r="J40" i="1" s="1"/>
  <c r="I39" i="1"/>
  <c r="I40" i="1" s="1"/>
  <c r="H39" i="1"/>
  <c r="H40" i="1" s="1"/>
  <c r="G39" i="1"/>
  <c r="G40" i="1" s="1"/>
  <c r="F39" i="1"/>
  <c r="F40" i="1" s="1"/>
  <c r="E39" i="1"/>
  <c r="E40" i="1" s="1"/>
  <c r="D39" i="1"/>
  <c r="C39" i="1"/>
  <c r="D63" i="4" l="1"/>
  <c r="D62" i="4"/>
  <c r="D61" i="4"/>
  <c r="E63" i="4"/>
  <c r="E62" i="4"/>
  <c r="D40" i="1"/>
  <c r="C40" i="1"/>
  <c r="E61" i="4"/>
  <c r="M59" i="4"/>
  <c r="K57" i="4"/>
  <c r="K58" i="4"/>
  <c r="I57" i="4"/>
  <c r="I58" i="4"/>
  <c r="I59" i="4"/>
  <c r="G57" i="4"/>
  <c r="G58" i="4"/>
  <c r="G59" i="4"/>
  <c r="E57" i="4"/>
  <c r="E58" i="4"/>
  <c r="E59" i="4"/>
  <c r="E54" i="4"/>
  <c r="E52" i="4"/>
  <c r="E53" i="4"/>
  <c r="I48" i="4"/>
  <c r="I50" i="4"/>
  <c r="G48" i="4"/>
  <c r="G49" i="4"/>
  <c r="G50" i="4"/>
  <c r="E48" i="4"/>
  <c r="D48" i="4" s="1"/>
  <c r="E49" i="4"/>
  <c r="D49" i="4" s="1"/>
  <c r="E50" i="4"/>
  <c r="D50" i="4" s="1"/>
  <c r="D45" i="4"/>
  <c r="G57" i="1"/>
  <c r="F57" i="1" s="1"/>
  <c r="G58" i="1"/>
  <c r="F58" i="1" s="1"/>
  <c r="G59" i="1"/>
  <c r="F59" i="1" s="1"/>
  <c r="E57" i="1"/>
  <c r="D57" i="1" s="1"/>
  <c r="E58" i="1"/>
  <c r="D58" i="1" s="1"/>
  <c r="E59" i="1"/>
  <c r="D59" i="1" s="1"/>
  <c r="E48" i="1"/>
  <c r="D48" i="1" s="1"/>
  <c r="E49" i="1"/>
  <c r="D49" i="1" s="1"/>
  <c r="E50" i="1"/>
  <c r="D50" i="1" s="1"/>
  <c r="G50" i="1"/>
  <c r="F50" i="1" s="1"/>
  <c r="G48" i="1"/>
  <c r="G49" i="1"/>
  <c r="F49" i="1" s="1"/>
  <c r="U40" i="1"/>
  <c r="V40" i="1"/>
  <c r="E44" i="1" s="1"/>
  <c r="D44" i="1" s="1"/>
  <c r="W40" i="1"/>
  <c r="E45" i="1" s="1"/>
  <c r="D45" i="1" s="1"/>
  <c r="E52" i="1"/>
  <c r="D52" i="1" s="1"/>
  <c r="E54" i="1"/>
  <c r="D54" i="1" s="1"/>
  <c r="E61" i="1"/>
  <c r="D61" i="1" s="1"/>
  <c r="E53" i="1"/>
  <c r="D53" i="1" s="1"/>
  <c r="E62" i="1"/>
  <c r="D62" i="1" s="1"/>
  <c r="E63" i="1"/>
  <c r="D63" i="1" s="1"/>
  <c r="E43" i="1" l="1"/>
  <c r="D43" i="1" s="1"/>
  <c r="D46" i="1" s="1"/>
  <c r="K60" i="4"/>
  <c r="I60" i="4"/>
  <c r="G60" i="4"/>
  <c r="I51" i="4"/>
  <c r="G51" i="4"/>
  <c r="D46" i="4"/>
  <c r="F60" i="1"/>
  <c r="G60" i="1"/>
  <c r="F48" i="1"/>
  <c r="F51" i="1" s="1"/>
  <c r="G51" i="1"/>
  <c r="D55" i="1"/>
  <c r="D64" i="1"/>
  <c r="E60" i="4"/>
  <c r="E55" i="1"/>
  <c r="D60" i="1"/>
  <c r="E55" i="4"/>
  <c r="E64" i="1"/>
  <c r="E51" i="4"/>
  <c r="E51" i="1"/>
  <c r="E46" i="4"/>
  <c r="E60" i="1"/>
  <c r="D51" i="1"/>
  <c r="E46" i="1" l="1"/>
  <c r="E64" i="4"/>
  <c r="D64" i="4"/>
</calcChain>
</file>

<file path=xl/sharedStrings.xml><?xml version="1.0" encoding="utf-8"?>
<sst xmlns="http://schemas.openxmlformats.org/spreadsheetml/2006/main" count="674" uniqueCount="559">
  <si>
    <t>№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</si>
  <si>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</si>
  <si>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</si>
  <si>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</si>
  <si>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</si>
  <si>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</si>
  <si>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</si>
  <si>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</si>
  <si>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</si>
  <si>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</si>
  <si>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1-Ф.1</t>
  </si>
  <si>
    <t>1-Ф.3</t>
  </si>
  <si>
    <t>1-Ф.5</t>
  </si>
  <si>
    <t>1-Ф.6</t>
  </si>
  <si>
    <t>1-Ф.2</t>
  </si>
  <si>
    <t>1-Ф.4</t>
  </si>
  <si>
    <t>1-Ф.7</t>
  </si>
  <si>
    <t>1-К. 1</t>
  </si>
  <si>
    <t>1-К.2</t>
  </si>
  <si>
    <t>1- К.3</t>
  </si>
  <si>
    <t>1-К.4</t>
  </si>
  <si>
    <t>1-К.5</t>
  </si>
  <si>
    <t>1-К.6</t>
  </si>
  <si>
    <t>1-К.7</t>
  </si>
  <si>
    <t>1-К.8</t>
  </si>
  <si>
    <t>1-К.9</t>
  </si>
  <si>
    <t>1-К.10</t>
  </si>
  <si>
    <t>1-К.11</t>
  </si>
  <si>
    <t>1-К.12</t>
  </si>
  <si>
    <t>Сенсорика</t>
  </si>
  <si>
    <t>1-Т.1</t>
  </si>
  <si>
    <t>1-Т.2</t>
  </si>
  <si>
    <t>1-Т.3</t>
  </si>
  <si>
    <t>1-Т.4</t>
  </si>
  <si>
    <t>1-Т.5</t>
  </si>
  <si>
    <t>1-Т.6</t>
  </si>
  <si>
    <t>1-Т.7</t>
  </si>
  <si>
    <t>1-Т.8</t>
  </si>
  <si>
    <t>1-Т.9</t>
  </si>
  <si>
    <t>1-Т.10</t>
  </si>
  <si>
    <t>Музыка</t>
  </si>
  <si>
    <t xml:space="preserve">                                  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</si>
  <si>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</si>
  <si>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</si>
  <si>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</si>
  <si>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</si>
  <si>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</si>
  <si>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</si>
  <si>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</si>
  <si>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</si>
  <si>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</si>
  <si>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</si>
  <si>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</si>
  <si>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</si>
  <si>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</si>
  <si>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</si>
  <si>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</si>
  <si>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</si>
  <si>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</si>
  <si>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</si>
  <si>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</si>
  <si>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</si>
  <si>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</si>
  <si>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</si>
  <si>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</si>
  <si>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</si>
  <si>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</si>
  <si>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4-Т.7</t>
  </si>
  <si>
    <t>4-Т.8</t>
  </si>
  <si>
    <t>4-Т.9</t>
  </si>
  <si>
    <t>4-Т.10</t>
  </si>
  <si>
    <t>4-Ф.3</t>
  </si>
  <si>
    <t>4-К.13</t>
  </si>
  <si>
    <t>4-Т.3</t>
  </si>
  <si>
    <t>4-Т.11</t>
  </si>
  <si>
    <t>4-Т.12</t>
  </si>
  <si>
    <t>4-Т.13</t>
  </si>
  <si>
    <t xml:space="preserve">                                Листы наблюдения для группы раннего возраста (дети 1 года)</t>
  </si>
  <si>
    <t>ФИО ребенка</t>
  </si>
  <si>
    <t>Всего, N</t>
  </si>
  <si>
    <t>1-П.1</t>
  </si>
  <si>
    <t>1-П.2</t>
  </si>
  <si>
    <t>1-П.3</t>
  </si>
  <si>
    <t>1-П.4</t>
  </si>
  <si>
    <t>1-П.5</t>
  </si>
  <si>
    <t>1-С.1</t>
  </si>
  <si>
    <t>1-С.2</t>
  </si>
  <si>
    <t>1-С.3</t>
  </si>
  <si>
    <t>1-С.4</t>
  </si>
  <si>
    <t>1-С.5</t>
  </si>
  <si>
    <t>владеет</t>
  </si>
  <si>
    <t>владеет не полностью</t>
  </si>
  <si>
    <t>не владеет</t>
  </si>
  <si>
    <t>проявляет интерес к физическим упражнениям, приводит себя в порядок</t>
  </si>
  <si>
    <t>не проявляет интерес к физическим упражнениям, не заботится о внешности</t>
  </si>
  <si>
    <t>ходит по прямой дороге:</t>
  </si>
  <si>
    <t>ходит</t>
  </si>
  <si>
    <t>не ходит</t>
  </si>
  <si>
    <t>пытается ходить</t>
  </si>
  <si>
    <t>проявляет интерес</t>
  </si>
  <si>
    <t>не проявляет интерес</t>
  </si>
  <si>
    <t>частично выполняет</t>
  </si>
  <si>
    <t>не старается выполнять</t>
  </si>
  <si>
    <t>находит, показывает</t>
  </si>
  <si>
    <t>частично находит, показывает только некоторые из них</t>
  </si>
  <si>
    <t>играет с радостью</t>
  </si>
  <si>
    <t>знает, но не называет</t>
  </si>
  <si>
    <t>правильно произносит</t>
  </si>
  <si>
    <t>произносит некоторые из них</t>
  </si>
  <si>
    <t>произносит правильно</t>
  </si>
  <si>
    <t>старается произносить</t>
  </si>
  <si>
    <t>не произносит</t>
  </si>
  <si>
    <t>слушаети понимает</t>
  </si>
  <si>
    <t>частично понимает</t>
  </si>
  <si>
    <t>рассматривает с интересом</t>
  </si>
  <si>
    <t>рассматривает без интереса</t>
  </si>
  <si>
    <t>слушает с интересом</t>
  </si>
  <si>
    <t>старается слушать</t>
  </si>
  <si>
    <t>не слушает</t>
  </si>
  <si>
    <t>самостоятельно рассматривает картинки в книгах, показывает в них знакомых персонажей:</t>
  </si>
  <si>
    <t>рассматривает с интересом, показывает персонажей</t>
  </si>
  <si>
    <t>выполняет различные действия с предметами:</t>
  </si>
  <si>
    <t>выполняет с интересом</t>
  </si>
  <si>
    <t>не пытается выполнять</t>
  </si>
  <si>
    <t>группирует однородные предметы по одному из признаков (величина, форма):</t>
  </si>
  <si>
    <t>группирует правильно</t>
  </si>
  <si>
    <t>частично группирует</t>
  </si>
  <si>
    <t>не может группировать</t>
  </si>
  <si>
    <t>пытается выполнять</t>
  </si>
  <si>
    <t>различает четыре основных цвета (красный, синий, желтый, зеленый):</t>
  </si>
  <si>
    <t>различает</t>
  </si>
  <si>
    <t>различает только два цвета</t>
  </si>
  <si>
    <t>не различает</t>
  </si>
  <si>
    <t>умеет скатывать</t>
  </si>
  <si>
    <t>пытается скатывать</t>
  </si>
  <si>
    <t>не умеет скатывать</t>
  </si>
  <si>
    <t>иногда слушает</t>
  </si>
  <si>
    <t>воспринимает и слушает до конца</t>
  </si>
  <si>
    <t>воспринимает, но не слушает до конца</t>
  </si>
  <si>
    <t>не воспринимает, не слушает</t>
  </si>
  <si>
    <t>произносит</t>
  </si>
  <si>
    <t>развевает, звенит</t>
  </si>
  <si>
    <t>проявляет интерес к предметам окружающей среды и явлениям природы:</t>
  </si>
  <si>
    <t>проявляет интерес частично</t>
  </si>
  <si>
    <t>наблюдает за цветущим растением и называет его части:</t>
  </si>
  <si>
    <t>соблюдает элементарные правила безопасного поведения на прогулке:</t>
  </si>
  <si>
    <t>соблюдает правила</t>
  </si>
  <si>
    <t>слушает, но не понимает</t>
  </si>
  <si>
    <t>использует</t>
  </si>
  <si>
    <t>не использует</t>
  </si>
  <si>
    <t>не рисует</t>
  </si>
  <si>
    <t>пересказывает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</si>
  <si>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Физическое развитие</t>
    </r>
  </si>
  <si>
    <t>Развитие коммуникативных навыков</t>
  </si>
  <si>
    <t>Развитие речи</t>
  </si>
  <si>
    <t>Художественная литература</t>
  </si>
  <si>
    <t>Развитие творческих навыков, исследовательской деятельности детей</t>
  </si>
  <si>
    <t>Лепка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</si>
  <si>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Формирование социально-эмоциональных навыков</t>
    </r>
  </si>
  <si>
    <t>Ознакомление с окружающим миром</t>
  </si>
  <si>
    <t>Развитие творческих навыков и исследовательской деятельности детей</t>
  </si>
  <si>
    <t>Рисование</t>
  </si>
  <si>
    <t>Аппликация</t>
  </si>
  <si>
    <t>Конструирование</t>
  </si>
  <si>
    <t>Казахский язык</t>
  </si>
  <si>
    <t>Основы математики</t>
  </si>
  <si>
    <t xml:space="preserve">                                  Лист наблюдения для старшей группы (дети 4-х лет)</t>
  </si>
  <si>
    <t>4-С.1</t>
  </si>
  <si>
    <t>4-С.2</t>
  </si>
  <si>
    <t>4-С.3</t>
  </si>
  <si>
    <t>4-С.4</t>
  </si>
  <si>
    <t>4-С.5</t>
  </si>
  <si>
    <t>4-С.6</t>
  </si>
  <si>
    <t>4-Т.14</t>
  </si>
  <si>
    <t>4-Т.15</t>
  </si>
  <si>
    <t>4-Т.16</t>
  </si>
  <si>
    <t>4-Т.17</t>
  </si>
  <si>
    <t>4-Т.18</t>
  </si>
  <si>
    <t>4-Т.19</t>
  </si>
  <si>
    <t>4-Т.20</t>
  </si>
  <si>
    <t>4-Т.21</t>
  </si>
  <si>
    <t>4-Т.22</t>
  </si>
  <si>
    <t>4-Т.23</t>
  </si>
  <si>
    <t>4-Т.24</t>
  </si>
  <si>
    <t>4-Т.25</t>
  </si>
  <si>
    <t>4-Т.26</t>
  </si>
  <si>
    <t>4-Т.27</t>
  </si>
  <si>
    <t>4-Т.28</t>
  </si>
  <si>
    <t>4-Т.29</t>
  </si>
  <si>
    <t>4-Т.30</t>
  </si>
  <si>
    <t>4-П.1</t>
  </si>
  <si>
    <t>4-П.2</t>
  </si>
  <si>
    <t>4-П.3</t>
  </si>
  <si>
    <t>4-П.4</t>
  </si>
  <si>
    <t>4-П.5</t>
  </si>
  <si>
    <t>4-П.6</t>
  </si>
  <si>
    <t>сравнивает</t>
  </si>
  <si>
    <t>пытается произносить</t>
  </si>
  <si>
    <t>пытается сравнивать</t>
  </si>
  <si>
    <t>знает и называет</t>
  </si>
  <si>
    <t>определяет</t>
  </si>
  <si>
    <t>проявляет</t>
  </si>
  <si>
    <t>не проявляет</t>
  </si>
  <si>
    <t>ходит, но не всегда сохраняет равновесие</t>
  </si>
  <si>
    <t>старается использовать</t>
  </si>
  <si>
    <t>знает названия предметов и явлений</t>
  </si>
  <si>
    <t>не знает названия предметов и явлений</t>
  </si>
  <si>
    <t>называет числительные по порядку, соотносит их с существительными в падежах, в единственном и множественном числе</t>
  </si>
  <si>
    <t>описывает</t>
  </si>
  <si>
    <t>пытается описать</t>
  </si>
  <si>
    <t>не описывает</t>
  </si>
  <si>
    <t>составляет рассказы</t>
  </si>
  <si>
    <t>старается составить рассказы</t>
  </si>
  <si>
    <t>не старается составить рассказы</t>
  </si>
  <si>
    <t>пытается пересказать</t>
  </si>
  <si>
    <t>не пытается пересказать</t>
  </si>
  <si>
    <t>соблюдает последовательность сюжетной линии</t>
  </si>
  <si>
    <t>старается соблюдать последовательность сюжетной линии</t>
  </si>
  <si>
    <t>не соблюдает последовательность сюжетной линии</t>
  </si>
  <si>
    <t>составляет сказку, рассказ</t>
  </si>
  <si>
    <t>старается составить сказку, рассказ</t>
  </si>
  <si>
    <t>не старается составить сказку, рассказ</t>
  </si>
  <si>
    <t>старается</t>
  </si>
  <si>
    <t>проявляет инициативу и самостоятельность</t>
  </si>
  <si>
    <t>старается проявить инициативу и самостоятельность</t>
  </si>
  <si>
    <t>не проявляет инициативу и самостоятельность</t>
  </si>
  <si>
    <t>понимает, называет и употребляет</t>
  </si>
  <si>
    <t>понимает, называет, но не употребляет</t>
  </si>
  <si>
    <t>не понимает, называет и употребляет</t>
  </si>
  <si>
    <t>составляет простые предложения</t>
  </si>
  <si>
    <t>пытается составить простые предложения</t>
  </si>
  <si>
    <t>не составляет простые предложения</t>
  </si>
  <si>
    <t>отвечает на простые вопросы</t>
  </si>
  <si>
    <t>старается отвечать на простые вопросы</t>
  </si>
  <si>
    <t>не отвечает на простые вопросы</t>
  </si>
  <si>
    <t>может считать, называет числа по порядку</t>
  </si>
  <si>
    <t>учится считать, называет числа по порядку</t>
  </si>
  <si>
    <t>не может считать</t>
  </si>
  <si>
    <t>не раскладывает</t>
  </si>
  <si>
    <t>не сравнивает</t>
  </si>
  <si>
    <t>определяет направление</t>
  </si>
  <si>
    <t>определяет направление частично</t>
  </si>
  <si>
    <t>не определяет направление</t>
  </si>
  <si>
    <t>устанавливает простейшие причинно-следственные связи</t>
  </si>
  <si>
    <t>устанавливает простейшие причинно-следственные связи частично</t>
  </si>
  <si>
    <t>создает сюжетные композиции</t>
  </si>
  <si>
    <t>создает сюжетные композиции частично</t>
  </si>
  <si>
    <t>не создает сюжетные композиции</t>
  </si>
  <si>
    <t>распознает оттенки</t>
  </si>
  <si>
    <t>распознает оттенки частично</t>
  </si>
  <si>
    <t>не старается распознавать оттенки</t>
  </si>
  <si>
    <t>закрашивает рисунки карандашом, кистью</t>
  </si>
  <si>
    <t>закрашивает рисунки карандашом, кистью частично</t>
  </si>
  <si>
    <t>не пытается закрашивать рисунки карандашом, кистью</t>
  </si>
  <si>
    <t>лепит используя разные приемы</t>
  </si>
  <si>
    <t>лепит с использованием некоторых приемов</t>
  </si>
  <si>
    <t>лепит предметы из нескольких частей, соединяя части</t>
  </si>
  <si>
    <t>лепит предметы из нескольких частей, пытается соединить части</t>
  </si>
  <si>
    <t>не лепит предметы из нескольких частей и не соединяет части</t>
  </si>
  <si>
    <t>участвует в коллективной работе</t>
  </si>
  <si>
    <t>не принимает участие в коллективной работе</t>
  </si>
  <si>
    <t>соблюдает правила безопасности при лепке</t>
  </si>
  <si>
    <t>использует различные приемы</t>
  </si>
  <si>
    <t>использует различные приемы частично</t>
  </si>
  <si>
    <t>не использует различные приемы</t>
  </si>
  <si>
    <t>принимает участие в коллективной работе с интересом</t>
  </si>
  <si>
    <t>предпочитает выполнять работу один</t>
  </si>
  <si>
    <t>соблюдает правила безопасности при наклеивании, выполняет работу аккуратно</t>
  </si>
  <si>
    <t>старается соблюдать правила безопасности при наклеивании, выполняет работу аккуратно</t>
  </si>
  <si>
    <t>не соблюдает правила безопасности при наклеивании, не выполняет работу аккуратно</t>
  </si>
  <si>
    <t>конструирует из природного и бросового материала</t>
  </si>
  <si>
    <t>самостоятельно выбирает материалы и придумывает композиции:</t>
  </si>
  <si>
    <t>самостоятельно выбирает материалы и придумывает композиции</t>
  </si>
  <si>
    <t>выбирает материалы и придумывает композиции при помощи взрослого</t>
  </si>
  <si>
    <t>проявляет творческое воображение при конструировании</t>
  </si>
  <si>
    <t>проявляет интерес к национальному танцевальному искусству, выполняет танцевальные движения, определяет жанры музыки:</t>
  </si>
  <si>
    <t>выражает свое мнение, считается с ним, уважает себя</t>
  </si>
  <si>
    <t>выражает свое мнение частично, считается с ним, уважает себя</t>
  </si>
  <si>
    <t>не выражает свое мнение</t>
  </si>
  <si>
    <t>старается выполнять</t>
  </si>
  <si>
    <t>Высокий</t>
  </si>
  <si>
    <t>Средний</t>
  </si>
  <si>
    <t>Низкий</t>
  </si>
  <si>
    <t>1-Ф</t>
  </si>
  <si>
    <t>1-К</t>
  </si>
  <si>
    <t>1-П</t>
  </si>
  <si>
    <t>1-Т</t>
  </si>
  <si>
    <t>1-С</t>
  </si>
  <si>
    <t>4-Ф</t>
  </si>
  <si>
    <t>4-К</t>
  </si>
  <si>
    <t>4-П</t>
  </si>
  <si>
    <t>4-Т</t>
  </si>
  <si>
    <t>4-С</t>
  </si>
  <si>
    <t xml:space="preserve">Достижение детьми и педагогом   ожидаемых результатов </t>
  </si>
  <si>
    <t>Достижение детьми и педагогом  ожидаемых результатов, %</t>
  </si>
  <si>
    <t xml:space="preserve">                                         </t>
  </si>
  <si>
    <t xml:space="preserve">  Учебный год: ____________                              Группа: _____________                Период: ____________       Сроки проведения:______________</t>
  </si>
  <si>
    <t xml:space="preserve">                                  Учебный год: ____________                              Группа: _____________                 Период: ______________    Сроки проведения:______________</t>
  </si>
  <si>
    <t>владеет первоначальными навыками основных видов движений</t>
  </si>
  <si>
    <t>проявляет частичный интерес к физическим упражнениям, старается привести себя в порядок</t>
  </si>
  <si>
    <t xml:space="preserve">ходит </t>
  </si>
  <si>
    <t>ходит между предметами</t>
  </si>
  <si>
    <t>поднимается на мягкий модуль или гимнастическую скамейку и спускается с 
нее</t>
  </si>
  <si>
    <t>может подниматься на мягкий модуль или гимнастическую скамейку и спускаться с 
нее</t>
  </si>
  <si>
    <t>старается подниматься на мягкий модуль или гимнастическую скамейку и спускаться с нее</t>
  </si>
  <si>
    <t>выполняет общеразвивающие упражнения по показу взрослых</t>
  </si>
  <si>
    <t xml:space="preserve">выполняет </t>
  </si>
  <si>
    <t>выполняет элементарные навыки самообслуживания при помощи взрослых</t>
  </si>
  <si>
    <t>находит на картинках и показывает игрушки, предметы, одежду, посуду по слову воспитателя</t>
  </si>
  <si>
    <t>не пытается находить</t>
  </si>
  <si>
    <t>произносит, имитируя звуковые фразы и некоторые слова предметов, размеры и формы</t>
  </si>
  <si>
    <t>понимает эмоциональное настроение и жестами показывает свои эмоции</t>
  </si>
  <si>
    <t>частично понимает, пытается выразить эмоции</t>
  </si>
  <si>
    <t>не выражает эмоции</t>
  </si>
  <si>
    <t>понимает,выражает свои эмоции</t>
  </si>
  <si>
    <t xml:space="preserve"> знает и называет название, цвет, размер, объем и место нахожджения предметов</t>
  </si>
  <si>
    <t xml:space="preserve">знает некоторые из них, называет </t>
  </si>
  <si>
    <t>выражает свою просьбу словами или короткими фразами</t>
  </si>
  <si>
    <t>выражает просьбу 
словом</t>
  </si>
  <si>
    <t>выражает просьбу 
кортокими фразами</t>
  </si>
  <si>
    <t>не может выразить 
просьбу</t>
  </si>
  <si>
    <t>играет в несложные сюжетные игры с игрушками</t>
  </si>
  <si>
    <t>играет, но без интереса</t>
  </si>
  <si>
    <t>не проявляет интерес к 
играм</t>
  </si>
  <si>
    <t>произносит предложения из 2-3-х слов</t>
  </si>
  <si>
    <t>не произносит полностью</t>
  </si>
  <si>
    <t xml:space="preserve">не произносит </t>
  </si>
  <si>
    <t>с интересом слушает и понимает небольшие, понятные по содержанию рассказы, стихи, песни</t>
  </si>
  <si>
    <t>рассматривает плоские и объемные иллюстрации книг</t>
  </si>
  <si>
    <t>не проявляет интерес к книгам</t>
  </si>
  <si>
    <t>слушает знакомые произведения без наглядности</t>
  </si>
  <si>
    <t>картинки в книгах привлекает внимание, старается концентрировать внимание на картинках, узнает в них знакомые 
персонажи</t>
  </si>
  <si>
    <t>рассматривает картинки, но внимание быстро рассеивается, не 
показывает в них знакомых 
персонажей</t>
  </si>
  <si>
    <t>произносит слова и фразы в прочитанных знакомых стихах, произведениях</t>
  </si>
  <si>
    <t xml:space="preserve">старается выполнять </t>
  </si>
  <si>
    <t>раскладывает предметы в гнезда в соответствии с размером или формой</t>
  </si>
  <si>
    <t>раскладывает</t>
  </si>
  <si>
    <t>пытается разложить</t>
  </si>
  <si>
    <t>выполняет действия со сложными предметами</t>
  </si>
  <si>
    <t xml:space="preserve">выполняет с интересом </t>
  </si>
  <si>
    <t xml:space="preserve">выполняет некоторые </t>
  </si>
  <si>
    <t xml:space="preserve"> проявляет интерес к лепке</t>
  </si>
  <si>
    <t>частично проявляет</t>
  </si>
  <si>
    <t>скатывает пластилин, глину между ладонями</t>
  </si>
  <si>
    <t>лепит плоские круглые формы</t>
  </si>
  <si>
    <t>лепит с 
интересом</t>
  </si>
  <si>
    <t>пытается лепить</t>
  </si>
  <si>
    <t>не лепит</t>
  </si>
  <si>
    <t>комбинирует полученные формы по показу воспитателя</t>
  </si>
  <si>
    <t xml:space="preserve">комбинирует </t>
  </si>
  <si>
    <t>старается комбинировать</t>
  </si>
  <si>
    <t>не комбинирует</t>
  </si>
  <si>
    <t>проявляет интерес к музыке, пению, музыкально-ритмическим движениям</t>
  </si>
  <si>
    <t xml:space="preserve"> ходит</t>
  </si>
  <si>
    <t xml:space="preserve">пытается ходить </t>
  </si>
  <si>
    <t>ходит под музыку</t>
  </si>
  <si>
    <t>слушает песни в исполнении взрослого</t>
  </si>
  <si>
    <t>воспринимает знакомое музыкальное произведение в приподнятом настроении, слушает его до конца</t>
  </si>
  <si>
    <t>произносит вместе со взрослым некоторые слова песни</t>
  </si>
  <si>
    <t>развевает флажками, звенит погремушками</t>
  </si>
  <si>
    <t xml:space="preserve">старается выполнять действия  </t>
  </si>
  <si>
    <t>улыбается, кивает головой, машет рукой знакомым взрослым</t>
  </si>
  <si>
    <t>любит своих близких, эмоционально отзывчивый</t>
  </si>
  <si>
    <t>узнает своих близких, проявляет эмоции</t>
  </si>
  <si>
    <t xml:space="preserve">замкнут, не различает оттенки эмоций, не проявляет </t>
  </si>
  <si>
    <t>слушает голос взрослого, подражает его движениям, обращается к нему за 
помощью</t>
  </si>
  <si>
    <t>слушает, подражает, 
обращается</t>
  </si>
  <si>
    <t>слушает, иногда подражает 
и обращается</t>
  </si>
  <si>
    <t>не слушает, но 
обращается за 
помощью</t>
  </si>
  <si>
    <t>наблюдает, 
показывает части цветущих растении</t>
  </si>
  <si>
    <t xml:space="preserve">наблюдает, но не 
показывает части цветущих растении </t>
  </si>
  <si>
    <t>не обращает внимание на растения</t>
  </si>
  <si>
    <t>не всегда соблюдает правила</t>
  </si>
  <si>
    <t>не может соблюдать правила</t>
  </si>
  <si>
    <t>Развитие познавательных и интеллектуальных навыков</t>
  </si>
  <si>
    <t>ходит на пятках, на наружных сторонах стоп, приставным шагом, чередуя ходьбу с бегом, с прыжками, меняя направление и темп</t>
  </si>
  <si>
    <t xml:space="preserve">не пытается ходить </t>
  </si>
  <si>
    <t>ходит по линии, веревке, доске, гимнастической скамейке, бревну сохраняя равновесие</t>
  </si>
  <si>
    <t>ходит, сохраняя равновесие</t>
  </si>
  <si>
    <t>старается ходить, сохраняя равновесие</t>
  </si>
  <si>
    <t>бегает на носках, с высоким подниманием колен, мелким и широким шагом, в колонне по одному, в разных направлениях, с ускорением и замедлением темпа, со сменой ведущего выполняя разные задания</t>
  </si>
  <si>
    <t xml:space="preserve">бегает </t>
  </si>
  <si>
    <t xml:space="preserve">старается бегать </t>
  </si>
  <si>
    <t xml:space="preserve">не старается бегать </t>
  </si>
  <si>
    <t>катает мячи, метает предметы на дальность, бросает мячи через препятствия и ловит их</t>
  </si>
  <si>
    <t>катает, метает, бросает и ловит мячи</t>
  </si>
  <si>
    <t xml:space="preserve">пытается катать, бросать метать мячи и ловить их </t>
  </si>
  <si>
    <t>не пытается катать, бросать метать мячи и ловить их</t>
  </si>
  <si>
    <t>проявляет быстроту, силу, выносливость, гибкость, ловкость в подвижных играх  и соблюдает правила спортивных игр</t>
  </si>
  <si>
    <t>проявляет быстроту, 
силу, выносливость, 
гибкость, ловкость, соблюдает правила игры</t>
  </si>
  <si>
    <t>проявляет быстроту, силу, выносливость, гибкость, ловкость частично, старается соблюдать правила игры</t>
  </si>
  <si>
    <t>не проявляет быстроту, силу, выносливость, гибкость, ловкость, не соблюдает правила игры</t>
  </si>
  <si>
    <t>соблюдает первоначальные навыки личной гигиены, следит за своим внешним видом</t>
  </si>
  <si>
    <t>соблюдает навыки гигиены, следит за своим внешним видом</t>
  </si>
  <si>
    <t>пытается соблюдать навыки гигиены, следить за своим внешним видом</t>
  </si>
  <si>
    <t>самостоятельно не соблюдает навыки гигиены, не обращает внимание на свой внешний вид</t>
  </si>
  <si>
    <t>правильно произносит гласные и согласные звуки, подбирает устно слова на определенный звук</t>
  </si>
  <si>
    <t xml:space="preserve">правильно произносит, подбирает слова </t>
  </si>
  <si>
    <t>произносит правильно частично, иногда подбирает слова</t>
  </si>
  <si>
    <t>не правильно произносит, не подбирает слова</t>
  </si>
  <si>
    <t>использует в речи разные типы предложений (простые и сложные), прилагательные, глаголы, наречия, предлоги</t>
  </si>
  <si>
    <t>4-К.3</t>
  </si>
  <si>
    <t>знает названия предметов и явлений, выходящих за пределы его ближайшего окружения</t>
  </si>
  <si>
    <t>знает названия некоторых предметов и явлений</t>
  </si>
  <si>
    <t>называет числительные по порядку, соотносит их с существительными в падеже,  числе</t>
  </si>
  <si>
    <t>называет числительные по порядку, пытается соотносить их с существительными в падеже, числе</t>
  </si>
  <si>
    <t>не называет числительные по порядку, не соотносит их с существительными в падеже, числе</t>
  </si>
  <si>
    <t>составляет рассказы по изображенным рисункам и предметам (изделиям)</t>
  </si>
  <si>
    <t>пересказывает интересные фрагменты произведений, сказок</t>
  </si>
  <si>
    <t>соблюдает последовательность сюжетной линии при повторении содержания произведения</t>
  </si>
  <si>
    <t>рассматривает самостоятельно иллюстрации в книге, составляет сказку, рассказ</t>
  </si>
  <si>
    <t>принимает участие в инсценировках, использует средства выразительности для изображения образа</t>
  </si>
  <si>
    <t>принимает, использует</t>
  </si>
  <si>
    <t>принимает, использует частично</t>
  </si>
  <si>
    <t>не принимает, не использует</t>
  </si>
  <si>
    <t>воспроизводит различные интонации, меняя силу голоса</t>
  </si>
  <si>
    <t xml:space="preserve">воспроизводит </t>
  </si>
  <si>
    <t xml:space="preserve">старается воспроизвести </t>
  </si>
  <si>
    <t xml:space="preserve">не воспроизводит </t>
  </si>
  <si>
    <t>во время сободной игры самостоятельно обыгрывает знакомых персонажей</t>
  </si>
  <si>
    <t>самостоятельно обыгрывает</t>
  </si>
  <si>
    <t>старается самостоятельно обыгрывать</t>
  </si>
  <si>
    <t>проявляет инициативу и самостоятельность в выборе роли, сюжета</t>
  </si>
  <si>
    <t>правильного произносит специфические звуки казахского языка: ә, ө, қ, ү, ұ, і, ғ</t>
  </si>
  <si>
    <t>неправильно произносит</t>
  </si>
  <si>
    <t>4-К.14</t>
  </si>
  <si>
    <t>понимает и называет названия бытовых предметов, фруктов, овощей, животных, птиц, частей тела человека часто употребляемых в повседневной жизни</t>
  </si>
  <si>
    <t>произносит слова, обозначающие признаки, количество, действия предметов</t>
  </si>
  <si>
    <t>описывает игрушки по образцу педагога</t>
  </si>
  <si>
    <t>считает в пределах 5-ти, называет числа по порядку</t>
  </si>
  <si>
    <t>сравнивает 2-3 предмета разной величины (по длине, высоте, ширине, толщине) в возрастающем и убывающем порядке</t>
  </si>
  <si>
    <t>исследует формы геометрических фигур, используя зрение и осязание, различает и называет геометрические фигуры и тела</t>
  </si>
  <si>
    <t>исследует, различает и называет</t>
  </si>
  <si>
    <t>исследует, частично различает и называет</t>
  </si>
  <si>
    <t>исследует, не может различить и назвать</t>
  </si>
  <si>
    <t>различает части суток, знает их характерные особенности</t>
  </si>
  <si>
    <t>различает, знает их характерные особенности</t>
  </si>
  <si>
    <t>путает части суток</t>
  </si>
  <si>
    <t>не различает, не знает</t>
  </si>
  <si>
    <t>определяет пространственные направления по отношению к себе</t>
  </si>
  <si>
    <t>не пытается устанавливать простейшие причинно-следственные связи</t>
  </si>
  <si>
    <t>рассматривает предметы, которые будет рисовать и может обследовать их используя 
осязание</t>
  </si>
  <si>
    <t>рассматривает 
предметы, может обследовать их</t>
  </si>
  <si>
    <t>рассматривает 
предметы, может частично обследовать</t>
  </si>
  <si>
    <t>не рассматривает 
предметы и не 
изучает их</t>
  </si>
  <si>
    <t>рисует отдельные предметы и создает сюжетные композиции</t>
  </si>
  <si>
    <t xml:space="preserve">рисует </t>
  </si>
  <si>
    <t>рисует некоторые из них</t>
  </si>
  <si>
    <t>рисует характерные особенности каждого предмета, их соотношение между собой</t>
  </si>
  <si>
    <t>доносит в рисунке соотношение между предметами</t>
  </si>
  <si>
    <t>частично доносит в рисунке соотношение между предметами</t>
  </si>
  <si>
    <t>не доносит в рисунке соотношение между предметами</t>
  </si>
  <si>
    <t>распознает коричневые, оранжевые, светло-зеленые оттенки</t>
  </si>
  <si>
    <t>оценивает свою работу и других детей</t>
  </si>
  <si>
    <t xml:space="preserve">оценивает </t>
  </si>
  <si>
    <t xml:space="preserve">не проявляет интереса к оцениванию своей работы и других детей </t>
  </si>
  <si>
    <t>не пытается оценивать свою работу и других детей</t>
  </si>
  <si>
    <t>изучает скульптурный предмет взяв в руки, пытается придать ему характерные черты</t>
  </si>
  <si>
    <t>изучает, придает характерные признаки</t>
  </si>
  <si>
    <t>изучает частично, пытается передать характерные признаки</t>
  </si>
  <si>
    <t>не изучает, не пытается передать характерные признаки</t>
  </si>
  <si>
    <t>лепит из глины, пластилина, пластической массы знакомые предметы с использованием разных приемов</t>
  </si>
  <si>
    <t>не лепит, не может использовать разные приемы лепки</t>
  </si>
  <si>
    <t>лепит предметы из нескольких частей, учитывая их расположение, соблюдая пропорции, соединяя части</t>
  </si>
  <si>
    <t>создает сюжетные композиции на темы сказок и окружающей жизни</t>
  </si>
  <si>
    <t>активно участвует в коллективной работе</t>
  </si>
  <si>
    <t>участвует в коллективной работе без проявления инициативы</t>
  </si>
  <si>
    <t xml:space="preserve">не всегда соблюдает правила безопасности при лепке </t>
  </si>
  <si>
    <t xml:space="preserve">не соблюдает правила безопасности </t>
  </si>
  <si>
    <t>правильно держит ножницы и умело пользуется ими</t>
  </si>
  <si>
    <t xml:space="preserve">правильнопользуется ножницами с помощью взрослых </t>
  </si>
  <si>
    <t>не умеет правильно 
держать ножницы и 
пользоваться ими</t>
  </si>
  <si>
    <t>использует различные приемы для изображения в аппликации овощей, фруктов, цветов и орнаментов</t>
  </si>
  <si>
    <t>размещает и склеивает предметы, состоящие из нескольких частей</t>
  </si>
  <si>
    <t>размещает и наклеивает</t>
  </si>
  <si>
    <t>пытается разместить правильно,наклеивает</t>
  </si>
  <si>
    <t>не размещает, не наклеивает</t>
  </si>
  <si>
    <t>составляет узоры из элементов казахского орнамента, при помощи геометрических форм, чередует их, последовательно наклеивает</t>
  </si>
  <si>
    <t>составляет узоры, последовательно наклеивает их</t>
  </si>
  <si>
    <t xml:space="preserve">составляет узоры частично, последовательно наклеивает их </t>
  </si>
  <si>
    <t>не составляет узоры, 
не наклеивает их</t>
  </si>
  <si>
    <t>участвует в выполнении коллективных работ</t>
  </si>
  <si>
    <t>принимает участие в коллективной работе, не проявляет активность</t>
  </si>
  <si>
    <t>различает и называет строительные детали, использует их с учетом 
конструктивных свойств</t>
  </si>
  <si>
    <t>различает, называет и 
использует 
строительные детали</t>
  </si>
  <si>
    <t>различает частично, 
называет и использует 
строительные детали</t>
  </si>
  <si>
    <t>не различает, не 
называет и не 
использует 
строительные детали</t>
  </si>
  <si>
    <t>проявляет творческое 
воображение при 
конструировании</t>
  </si>
  <si>
    <t>при конструировании
в основном использует традиционные, знакомые образы</t>
  </si>
  <si>
    <t>не проявляет творческое 
воображение при 
конструировании</t>
  </si>
  <si>
    <t>складывает простые формы по типу «оригами»</t>
  </si>
  <si>
    <t xml:space="preserve">старается складывать простые формы по типу «оригами» </t>
  </si>
  <si>
    <t>не может складывать простые формы по типу «оригами»</t>
  </si>
  <si>
    <t xml:space="preserve">конструирует </t>
  </si>
  <si>
    <t>конструирует частично</t>
  </si>
  <si>
    <t xml:space="preserve">не старается конструировать </t>
  </si>
  <si>
    <t>старается выбирать материалы и придумывать композиции</t>
  </si>
  <si>
    <t>знает изделия, предметы быта казахского народа изготовленных из природных 
материалов и называет материал, из которого они изготовлены</t>
  </si>
  <si>
    <t>называет материал</t>
  </si>
  <si>
    <t>называет материал частично</t>
  </si>
  <si>
    <t>не называет материал</t>
  </si>
  <si>
    <t>любит музыку, сохраняет культуру прослушивания музыки (слушает музыкальные 
произведения до конца, не отвлекаясь)</t>
  </si>
  <si>
    <t>любит музыку, слушает музыкальные 
произведения до конца, не отвлекаясь</t>
  </si>
  <si>
    <t>частично проявляет интерес к музыке, не всегда может слушать музыкальные 
произведения до конца</t>
  </si>
  <si>
    <t>не интересуется, не слушает музыкальные 
произведения до конца</t>
  </si>
  <si>
    <t>растягивает песню, четко произносит слова, исполняет знакомые песни под 
аккомпанемент и без сопровождения</t>
  </si>
  <si>
    <t>четко произносит 
слова песни, исполняет
под аккомпанемент и без сопровождения</t>
  </si>
  <si>
    <t>произносит слова песни, старается исполнять ее под аккомпанемент и 
без сопровождения</t>
  </si>
  <si>
    <t>не произносит четко 
слова песни, не 
исполняет под 
аккомпанемент и без 
сопровождения</t>
  </si>
  <si>
    <t>ритмически выполняя ходьбу, согласовывает движения с музыкой, меняет 
движения во второй части музыки</t>
  </si>
  <si>
    <t>ритмически выполняет ходьбу, согласовывает 
движения с музыкой</t>
  </si>
  <si>
    <t>старается ритмически 
выполнять ходьбу, 
согласовывать
движения с музыкой</t>
  </si>
  <si>
    <t>не может выполнять ходьбу под ритм музыки, менять движение согласно ритму музыки</t>
  </si>
  <si>
    <t>проявляет интерес , выполняет танцевальные движения</t>
  </si>
  <si>
    <t>проявляет интерес частично, выполняет танцевальные движения</t>
  </si>
  <si>
    <t>не проявляет интерес , старается выполнять танцевальные движения</t>
  </si>
  <si>
    <t>определяет жанры музыки</t>
  </si>
  <si>
    <t xml:space="preserve">определяет частично </t>
  </si>
  <si>
    <t>старается определить</t>
  </si>
  <si>
    <t>умеет играть простые мелодии деревянными ложками, на асатаяке, на сазсырнае, на домбре</t>
  </si>
  <si>
    <t>играет мелодии</t>
  </si>
  <si>
    <t>старается играть мелодии</t>
  </si>
  <si>
    <t>не может играть мелодии</t>
  </si>
  <si>
    <t>воспринимает себя как взрослого, позволяет себе открыто выражать свое мнение, считается с ним, уважает себя</t>
  </si>
  <si>
    <t>знает о профессиях и труде взрослых, членов семьи, проявляет интерес, старается ответственно выполнять задание</t>
  </si>
  <si>
    <t>знает о труде взрослых, выполняет задание</t>
  </si>
  <si>
    <t>знает о труде взрослых, частично выполняет задание</t>
  </si>
  <si>
    <t>не проявляет интерес к
труду взрослых, не старается 
ответственно 
выполнять задание</t>
  </si>
  <si>
    <t>высказывает свое мнение, размышляя над происходящим вокруг</t>
  </si>
  <si>
    <t>высказывает свое 
мнение</t>
  </si>
  <si>
    <t>старается высказывать
свое мнение</t>
  </si>
  <si>
    <t>не старается 
высказывать свое 
мнение</t>
  </si>
  <si>
    <t>знает, называет свою родину, с уважением относится к государственным символам (флаг, герб, гимн), гордится своей Родиной - Республикой Казахстан</t>
  </si>
  <si>
    <t>знает, называет, гордится</t>
  </si>
  <si>
    <t xml:space="preserve">знает, называет, пытается высказать свое мнение </t>
  </si>
  <si>
    <t>знает, называет, не пытается высказать свое мнение</t>
  </si>
  <si>
    <t>знает правила дорожного движения, правила  поведения в общественном транспорте</t>
  </si>
  <si>
    <t>знает правила</t>
  </si>
  <si>
    <t>знает правила частично</t>
  </si>
  <si>
    <t xml:space="preserve">не знает правила </t>
  </si>
  <si>
    <t>устанавливает элементарные связи в сезонных изменениях погоды и природы, сохраняет безопасность в окружающей среде, природе</t>
  </si>
  <si>
    <t>устанавливает элементарные связи, сохраняет безопасность</t>
  </si>
  <si>
    <t>устанавливает элементарные связи частично, сохраняет безопасность</t>
  </si>
  <si>
    <t>не устанавливает элементарные связи, не сохраняет безопасность</t>
  </si>
  <si>
    <t>проявляет интерес к выполнению физических упражнений, с помощью взрослых приводит себя в порядок</t>
  </si>
  <si>
    <t>Худоржественная литература</t>
  </si>
  <si>
    <t>ПРИМЕЧАНИЕ</t>
  </si>
  <si>
    <t>Приложение 1</t>
  </si>
  <si>
    <t>Физическое воспитание</t>
  </si>
  <si>
    <t xml:space="preserve"> </t>
  </si>
  <si>
    <t xml:space="preserve">Ознакомление с окружающим миром                                                                                                                                                                                                              </t>
  </si>
  <si>
    <t xml:space="preserve"> Физическое развитие</t>
  </si>
  <si>
    <t>Формирование социально-эмоциональных навыков</t>
  </si>
  <si>
    <t>Физическая воспитание</t>
  </si>
  <si>
    <t>2025-2026</t>
  </si>
  <si>
    <t>EEX14:GC34</t>
  </si>
  <si>
    <t>Олексенко Даниил Александрович</t>
  </si>
  <si>
    <t>Пчелки</t>
  </si>
  <si>
    <t>сентябрь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</si>
</sst>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0" fillId="0" borderId="0"/>
    <xf numFmtId="0" fontId="22" fillId="0" borderId="0"/>
  </cellStyleXfs>
  <cellXfs count="133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9" fontId="0" fillId="0" borderId="0" xfId="1" applyFont="1"/>
    <xf numFmtId="0" fontId="3" fillId="0" borderId="3" xfId="0" applyFont="1" applyBorder="1" applyAlignment="1">
      <alignment vertical="center" wrapText="1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0" fillId="0" borderId="3" xfId="0" applyBorder="1"/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" fontId="0" fillId="2" borderId="1" xfId="1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1" fontId="0" fillId="0" borderId="1" xfId="1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1" fontId="14" fillId="3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Alignment="1">
      <alignment horizontal="center"/>
    </xf>
    <xf numFmtId="1" fontId="16" fillId="3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16" fillId="3" borderId="2" xfId="0" applyNumberFormat="1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vertical="center" wrapText="1"/>
    </xf>
    <xf numFmtId="1" fontId="0" fillId="0" borderId="0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8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vertical="center" wrapText="1"/>
    </xf>
    <xf numFmtId="0" fontId="19" fillId="0" borderId="3" xfId="0" applyFont="1" applyFill="1" applyBorder="1"/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9" fillId="0" borderId="1" xfId="0" applyFont="1" applyFill="1" applyBorder="1"/>
    <xf numFmtId="0" fontId="19" fillId="0" borderId="1" xfId="0" applyFont="1" applyFill="1" applyBorder="1" applyAlignment="1">
      <alignment horizontal="center"/>
    </xf>
    <xf numFmtId="0" fontId="19" fillId="0" borderId="4" xfId="0" applyFont="1" applyFill="1" applyBorder="1"/>
    <xf numFmtId="0" fontId="19" fillId="0" borderId="5" xfId="0" applyFont="1" applyFill="1" applyBorder="1"/>
    <xf numFmtId="1" fontId="8" fillId="0" borderId="0" xfId="0" applyNumberFormat="1" applyFont="1"/>
    <xf numFmtId="1" fontId="0" fillId="0" borderId="0" xfId="0" applyNumberFormat="1"/>
    <xf numFmtId="1" fontId="8" fillId="0" borderId="0" xfId="0" applyNumberFormat="1" applyFont="1" applyAlignment="1">
      <alignment horizontal="center"/>
    </xf>
    <xf numFmtId="1" fontId="16" fillId="0" borderId="0" xfId="0" applyNumberFormat="1" applyFont="1"/>
    <xf numFmtId="0" fontId="21" fillId="0" borderId="1" xfId="2" applyFont="1" applyFill="1" applyBorder="1"/>
    <xf numFmtId="0" fontId="21" fillId="0" borderId="1" xfId="3" applyFont="1" applyFill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" fontId="1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 wrapText="1"/>
    </xf>
    <xf numFmtId="1" fontId="17" fillId="0" borderId="4" xfId="0" applyNumberFormat="1" applyFont="1" applyBorder="1" applyAlignment="1">
      <alignment horizontal="center"/>
    </xf>
    <xf numFmtId="1" fontId="17" fillId="0" borderId="5" xfId="0" applyNumberFormat="1" applyFont="1" applyBorder="1" applyAlignment="1">
      <alignment horizontal="center"/>
    </xf>
    <xf numFmtId="1" fontId="8" fillId="0" borderId="12" xfId="0" applyNumberFormat="1" applyFont="1" applyBorder="1" applyAlignment="1">
      <alignment horizontal="center"/>
    </xf>
    <xf numFmtId="1" fontId="8" fillId="0" borderId="1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</cellXfs>
  <cellStyles count="4">
    <cellStyle name="Обычный" xfId="0" builtinId="0"/>
    <cellStyle name="Обычный 2 2" xfId="2"/>
    <cellStyle name="Обычный 4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1;&#1072;&#1087;&#1087;&#1080;%20&#1082;&#1080;&#1076;&#1089;%20&#1072;&#1090;&#1090;&#1077;&#1089;&#1090;/happy%20kids%20&#1076;&#1083;&#1103;%20&#1084;&#1086;&#1085;&#1080;&#1090;&#1086;&#1088;&#1080;&#1085;&#1075;&#1087;%203%20&#1179;&#1086;&#1089;&#1099;&#1084;&#1096;&#1072;%20&#1058;&#1241;&#1088;&#1073;&#1080;&#1077;&#1083;&#1077;&#1085;&#1091;&#1096;&#1110;&#1083;&#1077;&#1088;%20&#1082;&#1086;&#1085;&#1090;&#1080;&#1085;&#1075;&#1077;&#1085;&#1090;&#1110;&#1085;&#1110;&#1187;%20&#1179;&#1201;&#1088;&#1099;&#1083;&#1099;&#1084;&#1099;%20%20(1)%20-%20&#1082;&#1086;&#1087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-2023 "/>
      <sheetName val="2023-2024"/>
      <sheetName val="2024-2025"/>
      <sheetName val="2025-2026"/>
    </sheetNames>
    <sheetDataSet>
      <sheetData sheetId="0" refreshError="1"/>
      <sheetData sheetId="1" refreshError="1"/>
      <sheetData sheetId="2" refreshError="1"/>
      <sheetData sheetId="3" refreshError="1">
        <row r="43">
          <cell r="C43" t="str">
            <v>Новикова Таисия Николаевна</v>
          </cell>
        </row>
        <row r="44">
          <cell r="C44" t="str">
            <v>Березина Альбина Ивановна</v>
          </cell>
        </row>
        <row r="45">
          <cell r="C45" t="str">
            <v>Габасов Руслан Саматович</v>
          </cell>
        </row>
        <row r="46">
          <cell r="C46" t="str">
            <v>Никитин Александр Сергеевич</v>
          </cell>
        </row>
        <row r="47">
          <cell r="C47" t="str">
            <v>Балуев Сергей Ильич</v>
          </cell>
        </row>
        <row r="48">
          <cell r="C48" t="str">
            <v>Ғилман Самира Мирасқызы</v>
          </cell>
        </row>
        <row r="49">
          <cell r="C49" t="str">
            <v>Ивашкин Назар Викторович</v>
          </cell>
        </row>
        <row r="50">
          <cell r="C50" t="str">
            <v>Дусмагулов Дияр Айдарович</v>
          </cell>
        </row>
        <row r="51">
          <cell r="C51" t="str">
            <v>Қайрулла Әділ Дәулетұлы</v>
          </cell>
        </row>
        <row r="52">
          <cell r="C52" t="str">
            <v>Жарасұлы Арлан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64"/>
  <sheetViews>
    <sheetView topLeftCell="A11" workbookViewId="0">
      <selection activeCell="DE13" sqref="DE13"/>
    </sheetView>
  </sheetViews>
  <sheetFormatPr defaultRowHeight="15" x14ac:dyDescent="0.25"/>
  <cols>
    <col min="2" max="2" width="18.28515625" customWidth="1"/>
  </cols>
  <sheetData>
    <row r="1" spans="1:119" ht="15.75" x14ac:dyDescent="0.25">
      <c r="A1" s="6" t="s">
        <v>295</v>
      </c>
      <c r="B1" s="14" t="s">
        <v>77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119" ht="16.149999999999999" customHeight="1" x14ac:dyDescent="0.25">
      <c r="A2" s="73" t="s">
        <v>296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DM2" s="102" t="s">
        <v>547</v>
      </c>
      <c r="DN2" s="102"/>
    </row>
    <row r="3" spans="1:119" ht="15.6" x14ac:dyDescent="0.3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119" ht="15.6" customHeight="1" x14ac:dyDescent="0.25">
      <c r="A4" s="69" t="s">
        <v>0</v>
      </c>
      <c r="B4" s="69" t="s">
        <v>78</v>
      </c>
      <c r="C4" s="93" t="s">
        <v>152</v>
      </c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  <c r="X4" s="88" t="s">
        <v>153</v>
      </c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90"/>
      <c r="BH4" s="107" t="s">
        <v>374</v>
      </c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88" t="s">
        <v>156</v>
      </c>
      <c r="BX4" s="89"/>
      <c r="BY4" s="89"/>
      <c r="BZ4" s="89"/>
      <c r="CA4" s="89"/>
      <c r="CB4" s="89"/>
      <c r="CC4" s="89"/>
      <c r="CD4" s="89"/>
      <c r="CE4" s="89"/>
      <c r="CF4" s="89"/>
      <c r="CG4" s="89"/>
      <c r="CH4" s="89"/>
      <c r="CI4" s="89"/>
      <c r="CJ4" s="89"/>
      <c r="CK4" s="89"/>
      <c r="CL4" s="89"/>
      <c r="CM4" s="89"/>
      <c r="CN4" s="89"/>
      <c r="CO4" s="89"/>
      <c r="CP4" s="89"/>
      <c r="CQ4" s="89"/>
      <c r="CR4" s="89"/>
      <c r="CS4" s="89"/>
      <c r="CT4" s="89"/>
      <c r="CU4" s="89"/>
      <c r="CV4" s="89"/>
      <c r="CW4" s="89"/>
      <c r="CX4" s="89"/>
      <c r="CY4" s="89"/>
      <c r="CZ4" s="90"/>
      <c r="DA4" s="84" t="s">
        <v>158</v>
      </c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3"/>
      <c r="DO4" s="85"/>
    </row>
    <row r="5" spans="1:119" ht="15.6" customHeight="1" x14ac:dyDescent="0.25">
      <c r="A5" s="69"/>
      <c r="B5" s="69"/>
      <c r="C5" s="75" t="s">
        <v>553</v>
      </c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1"/>
      <c r="X5" s="99" t="s">
        <v>154</v>
      </c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1"/>
      <c r="AS5" s="96" t="s">
        <v>155</v>
      </c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8"/>
      <c r="BH5" s="108" t="s">
        <v>29</v>
      </c>
      <c r="BI5" s="108"/>
      <c r="BJ5" s="108"/>
      <c r="BK5" s="108"/>
      <c r="BL5" s="108"/>
      <c r="BM5" s="108"/>
      <c r="BN5" s="108"/>
      <c r="BO5" s="108"/>
      <c r="BP5" s="108"/>
      <c r="BQ5" s="108"/>
      <c r="BR5" s="108"/>
      <c r="BS5" s="108"/>
      <c r="BT5" s="108"/>
      <c r="BU5" s="108"/>
      <c r="BV5" s="108"/>
      <c r="BW5" s="86" t="s">
        <v>157</v>
      </c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91" t="s">
        <v>40</v>
      </c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104" t="s">
        <v>159</v>
      </c>
      <c r="DB5" s="105"/>
      <c r="DC5" s="105"/>
      <c r="DD5" s="105"/>
      <c r="DE5" s="105"/>
      <c r="DF5" s="105"/>
      <c r="DG5" s="105"/>
      <c r="DH5" s="105"/>
      <c r="DI5" s="105"/>
      <c r="DJ5" s="105"/>
      <c r="DK5" s="105"/>
      <c r="DL5" s="105"/>
      <c r="DM5" s="105"/>
      <c r="DN5" s="105"/>
      <c r="DO5" s="106"/>
    </row>
    <row r="6" spans="1:119" ht="10.15" hidden="1" customHeight="1" x14ac:dyDescent="0.35">
      <c r="A6" s="69"/>
      <c r="B6" s="6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17"/>
      <c r="BI6" s="17"/>
      <c r="BJ6" s="17"/>
      <c r="BK6" s="17"/>
      <c r="BL6" s="17"/>
      <c r="BM6" s="17"/>
      <c r="BN6" s="17"/>
      <c r="BO6" s="17"/>
      <c r="BP6" s="17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</row>
    <row r="7" spans="1:119" ht="15.6" hidden="1" customHeight="1" x14ac:dyDescent="0.35">
      <c r="A7" s="69"/>
      <c r="B7" s="6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</row>
    <row r="8" spans="1:119" ht="15.6" hidden="1" customHeight="1" x14ac:dyDescent="0.35">
      <c r="A8" s="69"/>
      <c r="B8" s="6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</row>
    <row r="9" spans="1:119" ht="15.6" hidden="1" customHeight="1" x14ac:dyDescent="0.35">
      <c r="A9" s="69"/>
      <c r="B9" s="6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</row>
    <row r="10" spans="1:119" ht="15.6" hidden="1" customHeight="1" x14ac:dyDescent="0.35">
      <c r="A10" s="69"/>
      <c r="B10" s="69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</row>
    <row r="11" spans="1:119" ht="15.6" customHeight="1" x14ac:dyDescent="0.25">
      <c r="A11" s="69"/>
      <c r="B11" s="69"/>
      <c r="C11" s="71" t="s">
        <v>10</v>
      </c>
      <c r="D11" s="72" t="s">
        <v>2</v>
      </c>
      <c r="E11" s="72" t="s">
        <v>3</v>
      </c>
      <c r="F11" s="72" t="s">
        <v>14</v>
      </c>
      <c r="G11" s="72" t="s">
        <v>4</v>
      </c>
      <c r="H11" s="72" t="s">
        <v>5</v>
      </c>
      <c r="I11" s="72" t="s">
        <v>11</v>
      </c>
      <c r="J11" s="72" t="s">
        <v>6</v>
      </c>
      <c r="K11" s="72" t="s">
        <v>7</v>
      </c>
      <c r="L11" s="72" t="s">
        <v>15</v>
      </c>
      <c r="M11" s="72" t="s">
        <v>6</v>
      </c>
      <c r="N11" s="72" t="s">
        <v>7</v>
      </c>
      <c r="O11" s="72" t="s">
        <v>12</v>
      </c>
      <c r="P11" s="72" t="s">
        <v>8</v>
      </c>
      <c r="Q11" s="72" t="s">
        <v>1</v>
      </c>
      <c r="R11" s="72" t="s">
        <v>13</v>
      </c>
      <c r="S11" s="72" t="s">
        <v>3</v>
      </c>
      <c r="T11" s="72" t="s">
        <v>9</v>
      </c>
      <c r="U11" s="72" t="s">
        <v>16</v>
      </c>
      <c r="V11" s="72" t="s">
        <v>3</v>
      </c>
      <c r="W11" s="72" t="s">
        <v>9</v>
      </c>
      <c r="X11" s="72" t="s">
        <v>17</v>
      </c>
      <c r="Y11" s="72"/>
      <c r="Z11" s="72"/>
      <c r="AA11" s="75" t="s">
        <v>18</v>
      </c>
      <c r="AB11" s="76"/>
      <c r="AC11" s="71"/>
      <c r="AD11" s="75" t="s">
        <v>19</v>
      </c>
      <c r="AE11" s="76"/>
      <c r="AF11" s="71"/>
      <c r="AG11" s="72" t="s">
        <v>20</v>
      </c>
      <c r="AH11" s="72"/>
      <c r="AI11" s="72"/>
      <c r="AJ11" s="72" t="s">
        <v>21</v>
      </c>
      <c r="AK11" s="72"/>
      <c r="AL11" s="72"/>
      <c r="AM11" s="72" t="s">
        <v>22</v>
      </c>
      <c r="AN11" s="72"/>
      <c r="AO11" s="72"/>
      <c r="AP11" s="74" t="s">
        <v>23</v>
      </c>
      <c r="AQ11" s="74"/>
      <c r="AR11" s="74"/>
      <c r="AS11" s="72" t="s">
        <v>24</v>
      </c>
      <c r="AT11" s="72"/>
      <c r="AU11" s="72"/>
      <c r="AV11" s="72" t="s">
        <v>25</v>
      </c>
      <c r="AW11" s="72"/>
      <c r="AX11" s="72"/>
      <c r="AY11" s="74" t="s">
        <v>26</v>
      </c>
      <c r="AZ11" s="74"/>
      <c r="BA11" s="74"/>
      <c r="BB11" s="72" t="s">
        <v>27</v>
      </c>
      <c r="BC11" s="72"/>
      <c r="BD11" s="72"/>
      <c r="BE11" s="72" t="s">
        <v>28</v>
      </c>
      <c r="BF11" s="72"/>
      <c r="BG11" s="72"/>
      <c r="BH11" s="109" t="s">
        <v>80</v>
      </c>
      <c r="BI11" s="110"/>
      <c r="BJ11" s="111"/>
      <c r="BK11" s="109" t="s">
        <v>81</v>
      </c>
      <c r="BL11" s="110"/>
      <c r="BM11" s="111"/>
      <c r="BN11" s="109" t="s">
        <v>82</v>
      </c>
      <c r="BO11" s="110"/>
      <c r="BP11" s="111"/>
      <c r="BQ11" s="74" t="s">
        <v>83</v>
      </c>
      <c r="BR11" s="74"/>
      <c r="BS11" s="74"/>
      <c r="BT11" s="74" t="s">
        <v>84</v>
      </c>
      <c r="BU11" s="74"/>
      <c r="BV11" s="74"/>
      <c r="BW11" s="74" t="s">
        <v>30</v>
      </c>
      <c r="BX11" s="74"/>
      <c r="BY11" s="74"/>
      <c r="BZ11" s="74" t="s">
        <v>31</v>
      </c>
      <c r="CA11" s="74"/>
      <c r="CB11" s="74"/>
      <c r="CC11" s="74" t="s">
        <v>32</v>
      </c>
      <c r="CD11" s="74"/>
      <c r="CE11" s="74"/>
      <c r="CF11" s="74" t="s">
        <v>33</v>
      </c>
      <c r="CG11" s="74"/>
      <c r="CH11" s="74"/>
      <c r="CI11" s="74" t="s">
        <v>34</v>
      </c>
      <c r="CJ11" s="74"/>
      <c r="CK11" s="74"/>
      <c r="CL11" s="74" t="s">
        <v>35</v>
      </c>
      <c r="CM11" s="74"/>
      <c r="CN11" s="74"/>
      <c r="CO11" s="74" t="s">
        <v>36</v>
      </c>
      <c r="CP11" s="74"/>
      <c r="CQ11" s="74"/>
      <c r="CR11" s="74" t="s">
        <v>37</v>
      </c>
      <c r="CS11" s="74"/>
      <c r="CT11" s="74"/>
      <c r="CU11" s="74" t="s">
        <v>38</v>
      </c>
      <c r="CV11" s="74"/>
      <c r="CW11" s="74"/>
      <c r="CX11" s="74" t="s">
        <v>39</v>
      </c>
      <c r="CY11" s="74"/>
      <c r="CZ11" s="74"/>
      <c r="DA11" s="74" t="s">
        <v>85</v>
      </c>
      <c r="DB11" s="74"/>
      <c r="DC11" s="74"/>
      <c r="DD11" s="74" t="s">
        <v>86</v>
      </c>
      <c r="DE11" s="74"/>
      <c r="DF11" s="74"/>
      <c r="DG11" s="74" t="s">
        <v>87</v>
      </c>
      <c r="DH11" s="74"/>
      <c r="DI11" s="74"/>
      <c r="DJ11" s="74" t="s">
        <v>88</v>
      </c>
      <c r="DK11" s="74"/>
      <c r="DL11" s="74"/>
      <c r="DM11" s="74" t="s">
        <v>89</v>
      </c>
      <c r="DN11" s="74"/>
      <c r="DO11" s="74"/>
    </row>
    <row r="12" spans="1:119" ht="56.25" customHeight="1" x14ac:dyDescent="0.25">
      <c r="A12" s="69"/>
      <c r="B12" s="70"/>
      <c r="C12" s="68" t="s">
        <v>298</v>
      </c>
      <c r="D12" s="68"/>
      <c r="E12" s="68"/>
      <c r="F12" s="68" t="s">
        <v>544</v>
      </c>
      <c r="G12" s="68"/>
      <c r="H12" s="68"/>
      <c r="I12" s="68" t="s">
        <v>95</v>
      </c>
      <c r="J12" s="68"/>
      <c r="K12" s="68"/>
      <c r="L12" s="66" t="s">
        <v>301</v>
      </c>
      <c r="M12" s="66"/>
      <c r="N12" s="66"/>
      <c r="O12" s="66" t="s">
        <v>302</v>
      </c>
      <c r="P12" s="66"/>
      <c r="Q12" s="66"/>
      <c r="R12" s="66" t="s">
        <v>305</v>
      </c>
      <c r="S12" s="66"/>
      <c r="T12" s="66"/>
      <c r="U12" s="66" t="s">
        <v>307</v>
      </c>
      <c r="V12" s="66"/>
      <c r="W12" s="66"/>
      <c r="X12" s="66" t="s">
        <v>308</v>
      </c>
      <c r="Y12" s="66"/>
      <c r="Z12" s="66"/>
      <c r="AA12" s="67" t="s">
        <v>310</v>
      </c>
      <c r="AB12" s="67"/>
      <c r="AC12" s="67"/>
      <c r="AD12" s="66" t="s">
        <v>311</v>
      </c>
      <c r="AE12" s="66"/>
      <c r="AF12" s="66"/>
      <c r="AG12" s="67" t="s">
        <v>315</v>
      </c>
      <c r="AH12" s="67"/>
      <c r="AI12" s="67"/>
      <c r="AJ12" s="66" t="s">
        <v>317</v>
      </c>
      <c r="AK12" s="66"/>
      <c r="AL12" s="66"/>
      <c r="AM12" s="66" t="s">
        <v>321</v>
      </c>
      <c r="AN12" s="66"/>
      <c r="AO12" s="66"/>
      <c r="AP12" s="66" t="s">
        <v>324</v>
      </c>
      <c r="AQ12" s="66"/>
      <c r="AR12" s="66"/>
      <c r="AS12" s="66" t="s">
        <v>327</v>
      </c>
      <c r="AT12" s="66"/>
      <c r="AU12" s="66"/>
      <c r="AV12" s="66" t="s">
        <v>328</v>
      </c>
      <c r="AW12" s="66"/>
      <c r="AX12" s="66"/>
      <c r="AY12" s="66" t="s">
        <v>330</v>
      </c>
      <c r="AZ12" s="66"/>
      <c r="BA12" s="66"/>
      <c r="BB12" s="66" t="s">
        <v>119</v>
      </c>
      <c r="BC12" s="66"/>
      <c r="BD12" s="66"/>
      <c r="BE12" s="66" t="s">
        <v>333</v>
      </c>
      <c r="BF12" s="66"/>
      <c r="BG12" s="66"/>
      <c r="BH12" s="66" t="s">
        <v>121</v>
      </c>
      <c r="BI12" s="66"/>
      <c r="BJ12" s="66"/>
      <c r="BK12" s="67" t="s">
        <v>335</v>
      </c>
      <c r="BL12" s="67"/>
      <c r="BM12" s="67"/>
      <c r="BN12" s="66" t="s">
        <v>338</v>
      </c>
      <c r="BO12" s="66"/>
      <c r="BP12" s="66"/>
      <c r="BQ12" s="68" t="s">
        <v>124</v>
      </c>
      <c r="BR12" s="68"/>
      <c r="BS12" s="68"/>
      <c r="BT12" s="66" t="s">
        <v>129</v>
      </c>
      <c r="BU12" s="66"/>
      <c r="BV12" s="66"/>
      <c r="BW12" s="66" t="s">
        <v>341</v>
      </c>
      <c r="BX12" s="66"/>
      <c r="BY12" s="66"/>
      <c r="BZ12" s="66" t="s">
        <v>343</v>
      </c>
      <c r="CA12" s="66"/>
      <c r="CB12" s="66"/>
      <c r="CC12" s="66" t="s">
        <v>344</v>
      </c>
      <c r="CD12" s="66"/>
      <c r="CE12" s="66"/>
      <c r="CF12" s="66" t="s">
        <v>348</v>
      </c>
      <c r="CG12" s="66"/>
      <c r="CH12" s="66"/>
      <c r="CI12" s="66" t="s">
        <v>352</v>
      </c>
      <c r="CJ12" s="66"/>
      <c r="CK12" s="66"/>
      <c r="CL12" s="66" t="s">
        <v>355</v>
      </c>
      <c r="CM12" s="66"/>
      <c r="CN12" s="66"/>
      <c r="CO12" s="66" t="s">
        <v>356</v>
      </c>
      <c r="CP12" s="66"/>
      <c r="CQ12" s="66"/>
      <c r="CR12" s="66" t="s">
        <v>357</v>
      </c>
      <c r="CS12" s="66"/>
      <c r="CT12" s="66"/>
      <c r="CU12" s="66" t="s">
        <v>358</v>
      </c>
      <c r="CV12" s="66"/>
      <c r="CW12" s="66"/>
      <c r="CX12" s="66" t="s">
        <v>359</v>
      </c>
      <c r="CY12" s="66"/>
      <c r="CZ12" s="66"/>
      <c r="DA12" s="66" t="s">
        <v>361</v>
      </c>
      <c r="DB12" s="66"/>
      <c r="DC12" s="66"/>
      <c r="DD12" s="66" t="s">
        <v>142</v>
      </c>
      <c r="DE12" s="66"/>
      <c r="DF12" s="66"/>
      <c r="DG12" s="66" t="s">
        <v>365</v>
      </c>
      <c r="DH12" s="66"/>
      <c r="DI12" s="66"/>
      <c r="DJ12" s="66" t="s">
        <v>144</v>
      </c>
      <c r="DK12" s="66"/>
      <c r="DL12" s="66"/>
      <c r="DM12" s="66" t="s">
        <v>145</v>
      </c>
      <c r="DN12" s="66"/>
      <c r="DO12" s="66"/>
    </row>
    <row r="13" spans="1:119" ht="154.5" customHeight="1" x14ac:dyDescent="0.25">
      <c r="A13" s="69"/>
      <c r="B13" s="70"/>
      <c r="C13" s="23" t="s">
        <v>90</v>
      </c>
      <c r="D13" s="23" t="s">
        <v>91</v>
      </c>
      <c r="E13" s="23" t="s">
        <v>92</v>
      </c>
      <c r="F13" s="23" t="s">
        <v>93</v>
      </c>
      <c r="G13" s="23" t="s">
        <v>299</v>
      </c>
      <c r="H13" s="23" t="s">
        <v>94</v>
      </c>
      <c r="I13" s="23" t="s">
        <v>300</v>
      </c>
      <c r="J13" s="23" t="s">
        <v>222</v>
      </c>
      <c r="K13" s="23" t="s">
        <v>97</v>
      </c>
      <c r="L13" s="39" t="s">
        <v>96</v>
      </c>
      <c r="M13" s="39" t="s">
        <v>98</v>
      </c>
      <c r="N13" s="39" t="s">
        <v>97</v>
      </c>
      <c r="O13" s="39" t="s">
        <v>303</v>
      </c>
      <c r="P13" s="39" t="s">
        <v>304</v>
      </c>
      <c r="Q13" s="39" t="s">
        <v>100</v>
      </c>
      <c r="R13" s="39" t="s">
        <v>306</v>
      </c>
      <c r="S13" s="39" t="s">
        <v>101</v>
      </c>
      <c r="T13" s="39" t="s">
        <v>100</v>
      </c>
      <c r="U13" s="39" t="s">
        <v>306</v>
      </c>
      <c r="V13" s="39" t="s">
        <v>279</v>
      </c>
      <c r="W13" s="39" t="s">
        <v>102</v>
      </c>
      <c r="X13" s="39" t="s">
        <v>103</v>
      </c>
      <c r="Y13" s="39" t="s">
        <v>104</v>
      </c>
      <c r="Z13" s="40" t="s">
        <v>309</v>
      </c>
      <c r="AA13" s="23" t="s">
        <v>107</v>
      </c>
      <c r="AB13" s="23" t="s">
        <v>108</v>
      </c>
      <c r="AC13" s="23" t="s">
        <v>111</v>
      </c>
      <c r="AD13" s="41" t="s">
        <v>314</v>
      </c>
      <c r="AE13" s="23" t="s">
        <v>312</v>
      </c>
      <c r="AF13" s="42" t="s">
        <v>313</v>
      </c>
      <c r="AG13" s="23" t="s">
        <v>199</v>
      </c>
      <c r="AH13" s="23" t="s">
        <v>316</v>
      </c>
      <c r="AI13" s="23" t="s">
        <v>106</v>
      </c>
      <c r="AJ13" s="41" t="s">
        <v>318</v>
      </c>
      <c r="AK13" s="39" t="s">
        <v>319</v>
      </c>
      <c r="AL13" s="39" t="s">
        <v>320</v>
      </c>
      <c r="AM13" s="39" t="s">
        <v>105</v>
      </c>
      <c r="AN13" s="39" t="s">
        <v>322</v>
      </c>
      <c r="AO13" s="39" t="s">
        <v>323</v>
      </c>
      <c r="AP13" s="39" t="s">
        <v>140</v>
      </c>
      <c r="AQ13" s="39" t="s">
        <v>325</v>
      </c>
      <c r="AR13" s="39" t="s">
        <v>326</v>
      </c>
      <c r="AS13" s="39" t="s">
        <v>112</v>
      </c>
      <c r="AT13" s="39" t="s">
        <v>113</v>
      </c>
      <c r="AU13" s="39" t="s">
        <v>147</v>
      </c>
      <c r="AV13" s="39" t="s">
        <v>114</v>
      </c>
      <c r="AW13" s="39" t="s">
        <v>115</v>
      </c>
      <c r="AX13" s="39" t="s">
        <v>329</v>
      </c>
      <c r="AY13" s="39" t="s">
        <v>116</v>
      </c>
      <c r="AZ13" s="39" t="s">
        <v>117</v>
      </c>
      <c r="BA13" s="39" t="s">
        <v>118</v>
      </c>
      <c r="BB13" s="39" t="s">
        <v>120</v>
      </c>
      <c r="BC13" s="39" t="s">
        <v>331</v>
      </c>
      <c r="BD13" s="39" t="s">
        <v>332</v>
      </c>
      <c r="BE13" s="39" t="s">
        <v>140</v>
      </c>
      <c r="BF13" s="39" t="s">
        <v>110</v>
      </c>
      <c r="BG13" s="39" t="s">
        <v>111</v>
      </c>
      <c r="BH13" s="39" t="s">
        <v>122</v>
      </c>
      <c r="BI13" s="39" t="s">
        <v>334</v>
      </c>
      <c r="BJ13" s="40" t="s">
        <v>123</v>
      </c>
      <c r="BK13" s="23" t="s">
        <v>336</v>
      </c>
      <c r="BL13" s="23" t="s">
        <v>337</v>
      </c>
      <c r="BM13" s="23" t="s">
        <v>238</v>
      </c>
      <c r="BN13" s="41" t="s">
        <v>339</v>
      </c>
      <c r="BO13" s="39" t="s">
        <v>340</v>
      </c>
      <c r="BP13" s="39" t="s">
        <v>128</v>
      </c>
      <c r="BQ13" s="39" t="s">
        <v>125</v>
      </c>
      <c r="BR13" s="39" t="s">
        <v>126</v>
      </c>
      <c r="BS13" s="39" t="s">
        <v>127</v>
      </c>
      <c r="BT13" s="39" t="s">
        <v>130</v>
      </c>
      <c r="BU13" s="39" t="s">
        <v>131</v>
      </c>
      <c r="BV13" s="39" t="s">
        <v>132</v>
      </c>
      <c r="BW13" s="39" t="s">
        <v>201</v>
      </c>
      <c r="BX13" s="39" t="s">
        <v>342</v>
      </c>
      <c r="BY13" s="39" t="s">
        <v>202</v>
      </c>
      <c r="BZ13" s="39" t="s">
        <v>133</v>
      </c>
      <c r="CA13" s="39" t="s">
        <v>134</v>
      </c>
      <c r="CB13" s="39" t="s">
        <v>135</v>
      </c>
      <c r="CC13" s="39" t="s">
        <v>345</v>
      </c>
      <c r="CD13" s="39" t="s">
        <v>346</v>
      </c>
      <c r="CE13" s="39" t="s">
        <v>347</v>
      </c>
      <c r="CF13" s="39" t="s">
        <v>349</v>
      </c>
      <c r="CG13" s="39" t="s">
        <v>350</v>
      </c>
      <c r="CH13" s="39" t="s">
        <v>351</v>
      </c>
      <c r="CI13" s="39" t="s">
        <v>99</v>
      </c>
      <c r="CJ13" s="39" t="s">
        <v>143</v>
      </c>
      <c r="CK13" s="39" t="s">
        <v>100</v>
      </c>
      <c r="CL13" s="39" t="s">
        <v>353</v>
      </c>
      <c r="CM13" s="39" t="s">
        <v>354</v>
      </c>
      <c r="CN13" s="39" t="s">
        <v>97</v>
      </c>
      <c r="CO13" s="39" t="s">
        <v>116</v>
      </c>
      <c r="CP13" s="39" t="s">
        <v>136</v>
      </c>
      <c r="CQ13" s="39" t="s">
        <v>118</v>
      </c>
      <c r="CR13" s="39" t="s">
        <v>137</v>
      </c>
      <c r="CS13" s="39" t="s">
        <v>138</v>
      </c>
      <c r="CT13" s="39" t="s">
        <v>139</v>
      </c>
      <c r="CU13" s="39" t="s">
        <v>140</v>
      </c>
      <c r="CV13" s="39" t="s">
        <v>197</v>
      </c>
      <c r="CW13" s="39" t="s">
        <v>111</v>
      </c>
      <c r="CX13" s="39" t="s">
        <v>141</v>
      </c>
      <c r="CY13" s="39" t="s">
        <v>360</v>
      </c>
      <c r="CZ13" s="39" t="s">
        <v>100</v>
      </c>
      <c r="DA13" s="39" t="s">
        <v>362</v>
      </c>
      <c r="DB13" s="39" t="s">
        <v>363</v>
      </c>
      <c r="DC13" s="39" t="s">
        <v>364</v>
      </c>
      <c r="DD13" s="39" t="s">
        <v>99</v>
      </c>
      <c r="DE13" s="39" t="s">
        <v>143</v>
      </c>
      <c r="DF13" s="39" t="s">
        <v>100</v>
      </c>
      <c r="DG13" s="39" t="s">
        <v>366</v>
      </c>
      <c r="DH13" s="39" t="s">
        <v>367</v>
      </c>
      <c r="DI13" s="39" t="s">
        <v>368</v>
      </c>
      <c r="DJ13" s="39" t="s">
        <v>369</v>
      </c>
      <c r="DK13" s="39" t="s">
        <v>370</v>
      </c>
      <c r="DL13" s="39" t="s">
        <v>371</v>
      </c>
      <c r="DM13" s="39" t="s">
        <v>146</v>
      </c>
      <c r="DN13" s="39" t="s">
        <v>372</v>
      </c>
      <c r="DO13" s="39" t="s">
        <v>373</v>
      </c>
    </row>
    <row r="14" spans="1:119" ht="15.6" x14ac:dyDescent="0.35">
      <c r="A14" s="2">
        <v>1</v>
      </c>
      <c r="B14" s="1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13"/>
      <c r="Y14" s="13"/>
      <c r="Z14" s="13"/>
      <c r="AA14" s="13"/>
      <c r="AB14" s="13"/>
      <c r="AC14" s="17"/>
      <c r="AD14" s="17"/>
      <c r="AE14" s="17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</row>
    <row r="15" spans="1:119" ht="15.6" x14ac:dyDescent="0.35">
      <c r="A15" s="2">
        <v>2</v>
      </c>
      <c r="B15" s="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1"/>
      <c r="Y15" s="1"/>
      <c r="Z15" s="1"/>
      <c r="AA15" s="1"/>
      <c r="AB15" s="1"/>
      <c r="AC15" s="4"/>
      <c r="AD15" s="4"/>
      <c r="AE15" s="4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</row>
    <row r="16" spans="1:119" ht="15.6" x14ac:dyDescent="0.35">
      <c r="A16" s="2">
        <v>3</v>
      </c>
      <c r="B16" s="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1"/>
      <c r="Y16" s="1"/>
      <c r="Z16" s="1"/>
      <c r="AA16" s="1"/>
      <c r="AB16" s="1"/>
      <c r="AC16" s="4"/>
      <c r="AD16" s="4"/>
      <c r="AE16" s="4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</row>
    <row r="17" spans="1:119" ht="15.6" x14ac:dyDescent="0.35">
      <c r="A17" s="2">
        <v>4</v>
      </c>
      <c r="B17" s="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1"/>
      <c r="Y17" s="1"/>
      <c r="Z17" s="1"/>
      <c r="AA17" s="1"/>
      <c r="AB17" s="1"/>
      <c r="AC17" s="4"/>
      <c r="AD17" s="4"/>
      <c r="AE17" s="4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</row>
    <row r="18" spans="1:119" ht="15.6" x14ac:dyDescent="0.35">
      <c r="A18" s="2">
        <v>5</v>
      </c>
      <c r="B18" s="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1"/>
      <c r="Y18" s="1"/>
      <c r="Z18" s="1"/>
      <c r="AA18" s="1"/>
      <c r="AB18" s="1"/>
      <c r="AC18" s="4"/>
      <c r="AD18" s="4"/>
      <c r="AE18" s="4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</row>
    <row r="19" spans="1:119" ht="15.6" x14ac:dyDescent="0.35">
      <c r="A19" s="2">
        <v>6</v>
      </c>
      <c r="B19" s="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1"/>
      <c r="Y19" s="1"/>
      <c r="Z19" s="1"/>
      <c r="AA19" s="1"/>
      <c r="AB19" s="1"/>
      <c r="AC19" s="4"/>
      <c r="AD19" s="4"/>
      <c r="AE19" s="4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</row>
    <row r="20" spans="1:119" ht="15.6" x14ac:dyDescent="0.35">
      <c r="A20" s="2">
        <v>7</v>
      </c>
      <c r="B20" s="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1"/>
      <c r="Y20" s="1"/>
      <c r="Z20" s="1"/>
      <c r="AA20" s="1"/>
      <c r="AB20" s="1"/>
      <c r="AC20" s="4"/>
      <c r="AD20" s="4"/>
      <c r="AE20" s="4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</row>
    <row r="21" spans="1:119" ht="15.75" x14ac:dyDescent="0.25">
      <c r="A21" s="3">
        <v>8</v>
      </c>
      <c r="B21" s="4"/>
      <c r="C21" s="3"/>
      <c r="D21" s="9"/>
      <c r="E21" s="9"/>
      <c r="F21" s="3"/>
      <c r="G21" s="9"/>
      <c r="H21" s="9"/>
      <c r="I21" s="3"/>
      <c r="J21" s="9"/>
      <c r="K21" s="9"/>
      <c r="L21" s="3"/>
      <c r="M21" s="9"/>
      <c r="N21" s="9"/>
      <c r="O21" s="3"/>
      <c r="P21" s="9"/>
      <c r="Q21" s="9"/>
      <c r="R21" s="3"/>
      <c r="S21" s="9"/>
      <c r="T21" s="9"/>
      <c r="U21" s="3"/>
      <c r="V21" s="9"/>
      <c r="W21" s="9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</row>
    <row r="22" spans="1:119" ht="15.75" x14ac:dyDescent="0.25">
      <c r="A22" s="3">
        <v>9</v>
      </c>
      <c r="B22" s="4"/>
      <c r="C22" s="3"/>
      <c r="D22" s="9"/>
      <c r="E22" s="9"/>
      <c r="F22" s="3"/>
      <c r="G22" s="9"/>
      <c r="H22" s="9"/>
      <c r="I22" s="3"/>
      <c r="J22" s="9"/>
      <c r="K22" s="9"/>
      <c r="L22" s="3"/>
      <c r="M22" s="9"/>
      <c r="N22" s="9"/>
      <c r="O22" s="3"/>
      <c r="P22" s="9"/>
      <c r="Q22" s="9"/>
      <c r="R22" s="3"/>
      <c r="S22" s="9"/>
      <c r="T22" s="9"/>
      <c r="U22" s="3"/>
      <c r="V22" s="9"/>
      <c r="W22" s="9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</row>
    <row r="23" spans="1:119" ht="15.75" x14ac:dyDescent="0.25">
      <c r="A23" s="3">
        <v>10</v>
      </c>
      <c r="B23" s="4"/>
      <c r="C23" s="3"/>
      <c r="D23" s="9"/>
      <c r="E23" s="9"/>
      <c r="F23" s="3"/>
      <c r="G23" s="9"/>
      <c r="H23" s="9"/>
      <c r="I23" s="3"/>
      <c r="J23" s="9"/>
      <c r="K23" s="9"/>
      <c r="L23" s="3"/>
      <c r="M23" s="9"/>
      <c r="N23" s="9"/>
      <c r="O23" s="3"/>
      <c r="P23" s="9"/>
      <c r="Q23" s="9"/>
      <c r="R23" s="3"/>
      <c r="S23" s="9"/>
      <c r="T23" s="9"/>
      <c r="U23" s="3"/>
      <c r="V23" s="9"/>
      <c r="W23" s="9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</row>
    <row r="24" spans="1:119" ht="15.75" x14ac:dyDescent="0.25">
      <c r="A24" s="3">
        <v>11</v>
      </c>
      <c r="B24" s="4"/>
      <c r="C24" s="3"/>
      <c r="D24" s="9"/>
      <c r="E24" s="9"/>
      <c r="F24" s="3"/>
      <c r="G24" s="9"/>
      <c r="H24" s="9"/>
      <c r="I24" s="3"/>
      <c r="J24" s="9"/>
      <c r="K24" s="9"/>
      <c r="L24" s="3"/>
      <c r="M24" s="9"/>
      <c r="N24" s="9"/>
      <c r="O24" s="3"/>
      <c r="P24" s="9"/>
      <c r="Q24" s="9"/>
      <c r="R24" s="3"/>
      <c r="S24" s="9"/>
      <c r="T24" s="9"/>
      <c r="U24" s="3"/>
      <c r="V24" s="9"/>
      <c r="W24" s="9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</row>
    <row r="25" spans="1:119" ht="15.75" x14ac:dyDescent="0.25">
      <c r="A25" s="3">
        <v>12</v>
      </c>
      <c r="B25" s="4"/>
      <c r="C25" s="3"/>
      <c r="D25" s="9"/>
      <c r="E25" s="9"/>
      <c r="F25" s="3"/>
      <c r="G25" s="9"/>
      <c r="H25" s="9"/>
      <c r="I25" s="3"/>
      <c r="J25" s="9"/>
      <c r="K25" s="9"/>
      <c r="L25" s="3"/>
      <c r="M25" s="9"/>
      <c r="N25" s="9"/>
      <c r="O25" s="3"/>
      <c r="P25" s="9"/>
      <c r="Q25" s="9"/>
      <c r="R25" s="3"/>
      <c r="S25" s="9"/>
      <c r="T25" s="9"/>
      <c r="U25" s="3"/>
      <c r="V25" s="9"/>
      <c r="W25" s="9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</row>
    <row r="26" spans="1:119" ht="15.75" x14ac:dyDescent="0.25">
      <c r="A26" s="3">
        <v>13</v>
      </c>
      <c r="B26" s="4"/>
      <c r="C26" s="3"/>
      <c r="D26" s="9"/>
      <c r="E26" s="9"/>
      <c r="F26" s="3"/>
      <c r="G26" s="9"/>
      <c r="H26" s="9"/>
      <c r="I26" s="3"/>
      <c r="J26" s="9"/>
      <c r="K26" s="9"/>
      <c r="L26" s="3"/>
      <c r="M26" s="9"/>
      <c r="N26" s="9"/>
      <c r="O26" s="3"/>
      <c r="P26" s="9"/>
      <c r="Q26" s="9"/>
      <c r="R26" s="3"/>
      <c r="S26" s="9"/>
      <c r="T26" s="9"/>
      <c r="U26" s="3"/>
      <c r="V26" s="9"/>
      <c r="W26" s="9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</row>
    <row r="27" spans="1:119" ht="15.75" x14ac:dyDescent="0.25">
      <c r="A27" s="3">
        <v>14</v>
      </c>
      <c r="B27" s="4"/>
      <c r="C27" s="3"/>
      <c r="D27" s="9"/>
      <c r="E27" s="9"/>
      <c r="F27" s="3"/>
      <c r="G27" s="9"/>
      <c r="H27" s="9"/>
      <c r="I27" s="3"/>
      <c r="J27" s="9"/>
      <c r="K27" s="9"/>
      <c r="L27" s="3"/>
      <c r="M27" s="9"/>
      <c r="N27" s="9"/>
      <c r="O27" s="3"/>
      <c r="P27" s="9"/>
      <c r="Q27" s="9"/>
      <c r="R27" s="3"/>
      <c r="S27" s="9"/>
      <c r="T27" s="9"/>
      <c r="U27" s="3"/>
      <c r="V27" s="9"/>
      <c r="W27" s="9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</row>
    <row r="28" spans="1:119" ht="15.75" x14ac:dyDescent="0.25">
      <c r="A28" s="3">
        <v>15</v>
      </c>
      <c r="B28" s="4"/>
      <c r="C28" s="3"/>
      <c r="D28" s="9"/>
      <c r="E28" s="9"/>
      <c r="F28" s="3"/>
      <c r="G28" s="9"/>
      <c r="H28" s="9"/>
      <c r="I28" s="3"/>
      <c r="J28" s="9"/>
      <c r="K28" s="9"/>
      <c r="L28" s="3"/>
      <c r="M28" s="9"/>
      <c r="N28" s="9"/>
      <c r="O28" s="3"/>
      <c r="P28" s="9"/>
      <c r="Q28" s="9"/>
      <c r="R28" s="3"/>
      <c r="S28" s="9"/>
      <c r="T28" s="9"/>
      <c r="U28" s="3"/>
      <c r="V28" s="9"/>
      <c r="W28" s="9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</row>
    <row r="29" spans="1:119" ht="15.75" x14ac:dyDescent="0.25">
      <c r="A29" s="3">
        <v>16</v>
      </c>
      <c r="B29" s="4"/>
      <c r="C29" s="3"/>
      <c r="D29" s="9"/>
      <c r="E29" s="9"/>
      <c r="F29" s="3"/>
      <c r="G29" s="9"/>
      <c r="H29" s="9"/>
      <c r="I29" s="3"/>
      <c r="J29" s="9"/>
      <c r="K29" s="9"/>
      <c r="L29" s="3"/>
      <c r="M29" s="9"/>
      <c r="N29" s="9"/>
      <c r="O29" s="3"/>
      <c r="P29" s="9"/>
      <c r="Q29" s="9"/>
      <c r="R29" s="3"/>
      <c r="S29" s="9"/>
      <c r="T29" s="9"/>
      <c r="U29" s="3"/>
      <c r="V29" s="9"/>
      <c r="W29" s="9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</row>
    <row r="30" spans="1:119" ht="15.75" x14ac:dyDescent="0.25">
      <c r="A30" s="3">
        <v>17</v>
      </c>
      <c r="B30" s="4"/>
      <c r="C30" s="3"/>
      <c r="D30" s="9"/>
      <c r="E30" s="9"/>
      <c r="F30" s="3"/>
      <c r="G30" s="9"/>
      <c r="H30" s="9"/>
      <c r="I30" s="3"/>
      <c r="J30" s="9"/>
      <c r="K30" s="9"/>
      <c r="L30" s="3"/>
      <c r="M30" s="9"/>
      <c r="N30" s="9"/>
      <c r="O30" s="3"/>
      <c r="P30" s="9"/>
      <c r="Q30" s="9"/>
      <c r="R30" s="3"/>
      <c r="S30" s="9"/>
      <c r="T30" s="9"/>
      <c r="U30" s="3"/>
      <c r="V30" s="9"/>
      <c r="W30" s="9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</row>
    <row r="31" spans="1:119" ht="15.75" x14ac:dyDescent="0.25">
      <c r="A31" s="3">
        <v>18</v>
      </c>
      <c r="B31" s="4"/>
      <c r="C31" s="3"/>
      <c r="D31" s="9"/>
      <c r="E31" s="9"/>
      <c r="F31" s="3"/>
      <c r="G31" s="9"/>
      <c r="H31" s="9"/>
      <c r="I31" s="3"/>
      <c r="J31" s="9"/>
      <c r="K31" s="9"/>
      <c r="L31" s="3"/>
      <c r="M31" s="9"/>
      <c r="N31" s="9"/>
      <c r="O31" s="3"/>
      <c r="P31" s="9"/>
      <c r="Q31" s="9"/>
      <c r="R31" s="3"/>
      <c r="S31" s="9"/>
      <c r="T31" s="9"/>
      <c r="U31" s="3"/>
      <c r="V31" s="9"/>
      <c r="W31" s="9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</row>
    <row r="32" spans="1:119" ht="15.75" x14ac:dyDescent="0.25">
      <c r="A32" s="3">
        <v>19</v>
      </c>
      <c r="B32" s="4"/>
      <c r="C32" s="3"/>
      <c r="D32" s="9"/>
      <c r="E32" s="9"/>
      <c r="F32" s="3"/>
      <c r="G32" s="9"/>
      <c r="H32" s="9"/>
      <c r="I32" s="3"/>
      <c r="J32" s="9"/>
      <c r="K32" s="9"/>
      <c r="L32" s="3"/>
      <c r="M32" s="9"/>
      <c r="N32" s="9"/>
      <c r="O32" s="3"/>
      <c r="P32" s="9"/>
      <c r="Q32" s="9"/>
      <c r="R32" s="3"/>
      <c r="S32" s="9"/>
      <c r="T32" s="9"/>
      <c r="U32" s="3"/>
      <c r="V32" s="9"/>
      <c r="W32" s="9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</row>
    <row r="33" spans="1:119" ht="15.75" x14ac:dyDescent="0.25">
      <c r="A33" s="3">
        <v>20</v>
      </c>
      <c r="B33" s="4"/>
      <c r="C33" s="3"/>
      <c r="D33" s="9"/>
      <c r="E33" s="9"/>
      <c r="F33" s="3"/>
      <c r="G33" s="9"/>
      <c r="H33" s="9"/>
      <c r="I33" s="3"/>
      <c r="J33" s="9"/>
      <c r="K33" s="9"/>
      <c r="L33" s="3"/>
      <c r="M33" s="9"/>
      <c r="N33" s="9"/>
      <c r="O33" s="3"/>
      <c r="P33" s="9"/>
      <c r="Q33" s="9"/>
      <c r="R33" s="3"/>
      <c r="S33" s="9"/>
      <c r="T33" s="9"/>
      <c r="U33" s="3"/>
      <c r="V33" s="9"/>
      <c r="W33" s="9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</row>
    <row r="34" spans="1:119" ht="15.75" x14ac:dyDescent="0.25">
      <c r="A34" s="3">
        <v>21</v>
      </c>
      <c r="B34" s="4"/>
      <c r="C34" s="3"/>
      <c r="D34" s="9"/>
      <c r="E34" s="9"/>
      <c r="F34" s="3"/>
      <c r="G34" s="9"/>
      <c r="H34" s="9"/>
      <c r="I34" s="3"/>
      <c r="J34" s="9"/>
      <c r="K34" s="9"/>
      <c r="L34" s="3"/>
      <c r="M34" s="9"/>
      <c r="N34" s="9"/>
      <c r="O34" s="3"/>
      <c r="P34" s="9"/>
      <c r="Q34" s="9"/>
      <c r="R34" s="3"/>
      <c r="S34" s="9"/>
      <c r="T34" s="9"/>
      <c r="U34" s="3"/>
      <c r="V34" s="9"/>
      <c r="W34" s="9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</row>
    <row r="35" spans="1:119" ht="15.75" x14ac:dyDescent="0.25">
      <c r="A35" s="3">
        <v>22</v>
      </c>
      <c r="B35" s="4"/>
      <c r="C35" s="3"/>
      <c r="D35" s="9"/>
      <c r="E35" s="9"/>
      <c r="F35" s="3"/>
      <c r="G35" s="9"/>
      <c r="H35" s="9"/>
      <c r="I35" s="3"/>
      <c r="J35" s="9"/>
      <c r="K35" s="9"/>
      <c r="L35" s="3"/>
      <c r="M35" s="9"/>
      <c r="N35" s="9"/>
      <c r="O35" s="3"/>
      <c r="P35" s="9"/>
      <c r="Q35" s="9"/>
      <c r="R35" s="3"/>
      <c r="S35" s="9"/>
      <c r="T35" s="9"/>
      <c r="U35" s="3"/>
      <c r="V35" s="9"/>
      <c r="W35" s="9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</row>
    <row r="36" spans="1:119" ht="15.75" x14ac:dyDescent="0.25">
      <c r="A36" s="3">
        <v>23</v>
      </c>
      <c r="B36" s="4"/>
      <c r="C36" s="3"/>
      <c r="D36" s="9"/>
      <c r="E36" s="9"/>
      <c r="F36" s="3"/>
      <c r="G36" s="9"/>
      <c r="H36" s="9"/>
      <c r="I36" s="3"/>
      <c r="J36" s="9"/>
      <c r="K36" s="9"/>
      <c r="L36" s="3"/>
      <c r="M36" s="9"/>
      <c r="N36" s="9"/>
      <c r="O36" s="3"/>
      <c r="P36" s="9"/>
      <c r="Q36" s="9"/>
      <c r="R36" s="3"/>
      <c r="S36" s="9"/>
      <c r="T36" s="9"/>
      <c r="U36" s="3"/>
      <c r="V36" s="9"/>
      <c r="W36" s="9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</row>
    <row r="37" spans="1:119" ht="15.75" x14ac:dyDescent="0.25">
      <c r="A37" s="3">
        <v>24</v>
      </c>
      <c r="B37" s="4"/>
      <c r="C37" s="3"/>
      <c r="D37" s="9"/>
      <c r="E37" s="3"/>
      <c r="F37" s="3"/>
      <c r="G37" s="9"/>
      <c r="H37" s="3"/>
      <c r="I37" s="3"/>
      <c r="J37" s="9"/>
      <c r="K37" s="3"/>
      <c r="L37" s="3"/>
      <c r="M37" s="9"/>
      <c r="N37" s="3"/>
      <c r="O37" s="3"/>
      <c r="P37" s="9"/>
      <c r="Q37" s="3"/>
      <c r="R37" s="3"/>
      <c r="S37" s="9"/>
      <c r="T37" s="3"/>
      <c r="U37" s="3"/>
      <c r="V37" s="9"/>
      <c r="W37" s="3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</row>
    <row r="38" spans="1:119" ht="15.75" x14ac:dyDescent="0.25">
      <c r="A38" s="3">
        <v>25</v>
      </c>
      <c r="B38" s="4"/>
      <c r="C38" s="3"/>
      <c r="D38" s="9"/>
      <c r="E38" s="3"/>
      <c r="F38" s="3"/>
      <c r="G38" s="9"/>
      <c r="H38" s="3"/>
      <c r="I38" s="3"/>
      <c r="J38" s="9"/>
      <c r="K38" s="3"/>
      <c r="L38" s="3"/>
      <c r="M38" s="9"/>
      <c r="N38" s="3"/>
      <c r="O38" s="3"/>
      <c r="P38" s="9"/>
      <c r="Q38" s="3"/>
      <c r="R38" s="3"/>
      <c r="S38" s="9"/>
      <c r="T38" s="3"/>
      <c r="U38" s="3"/>
      <c r="V38" s="9"/>
      <c r="W38" s="3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</row>
    <row r="39" spans="1:119" x14ac:dyDescent="0.25">
      <c r="A39" s="62" t="s">
        <v>79</v>
      </c>
      <c r="B39" s="63"/>
      <c r="C39" s="3">
        <f>SUM(C14:C38)</f>
        <v>0</v>
      </c>
      <c r="D39" s="3">
        <f t="shared" ref="D39:BO39" si="0">SUM(D14:D38)</f>
        <v>0</v>
      </c>
      <c r="E39" s="3">
        <f t="shared" si="0"/>
        <v>0</v>
      </c>
      <c r="F39" s="3">
        <f t="shared" si="0"/>
        <v>0</v>
      </c>
      <c r="G39" s="3">
        <f t="shared" si="0"/>
        <v>0</v>
      </c>
      <c r="H39" s="3">
        <f t="shared" si="0"/>
        <v>0</v>
      </c>
      <c r="I39" s="3">
        <f t="shared" si="0"/>
        <v>0</v>
      </c>
      <c r="J39" s="3">
        <f t="shared" si="0"/>
        <v>0</v>
      </c>
      <c r="K39" s="3">
        <f t="shared" si="0"/>
        <v>0</v>
      </c>
      <c r="L39" s="3">
        <f t="shared" si="0"/>
        <v>0</v>
      </c>
      <c r="M39" s="3">
        <f t="shared" si="0"/>
        <v>0</v>
      </c>
      <c r="N39" s="3">
        <f t="shared" si="0"/>
        <v>0</v>
      </c>
      <c r="O39" s="3">
        <f t="shared" si="0"/>
        <v>0</v>
      </c>
      <c r="P39" s="3">
        <f t="shared" si="0"/>
        <v>0</v>
      </c>
      <c r="Q39" s="3">
        <f t="shared" si="0"/>
        <v>0</v>
      </c>
      <c r="R39" s="3">
        <f t="shared" si="0"/>
        <v>0</v>
      </c>
      <c r="S39" s="3">
        <f t="shared" si="0"/>
        <v>0</v>
      </c>
      <c r="T39" s="3">
        <f t="shared" si="0"/>
        <v>0</v>
      </c>
      <c r="U39" s="3">
        <f t="shared" si="0"/>
        <v>0</v>
      </c>
      <c r="V39" s="3">
        <f t="shared" si="0"/>
        <v>0</v>
      </c>
      <c r="W39" s="3">
        <f t="shared" si="0"/>
        <v>0</v>
      </c>
      <c r="X39" s="3">
        <f t="shared" si="0"/>
        <v>0</v>
      </c>
      <c r="Y39" s="3">
        <f t="shared" si="0"/>
        <v>0</v>
      </c>
      <c r="Z39" s="3">
        <f t="shared" si="0"/>
        <v>0</v>
      </c>
      <c r="AA39" s="3">
        <f t="shared" si="0"/>
        <v>0</v>
      </c>
      <c r="AB39" s="3">
        <f t="shared" si="0"/>
        <v>0</v>
      </c>
      <c r="AC39" s="3">
        <f t="shared" si="0"/>
        <v>0</v>
      </c>
      <c r="AD39" s="3">
        <f t="shared" si="0"/>
        <v>0</v>
      </c>
      <c r="AE39" s="3">
        <f t="shared" si="0"/>
        <v>0</v>
      </c>
      <c r="AF39" s="3">
        <f t="shared" si="0"/>
        <v>0</v>
      </c>
      <c r="AG39" s="3">
        <f t="shared" si="0"/>
        <v>0</v>
      </c>
      <c r="AH39" s="3">
        <f t="shared" si="0"/>
        <v>0</v>
      </c>
      <c r="AI39" s="3">
        <f t="shared" si="0"/>
        <v>0</v>
      </c>
      <c r="AJ39" s="3">
        <f t="shared" si="0"/>
        <v>0</v>
      </c>
      <c r="AK39" s="3">
        <f t="shared" si="0"/>
        <v>0</v>
      </c>
      <c r="AL39" s="3">
        <f t="shared" si="0"/>
        <v>0</v>
      </c>
      <c r="AM39" s="3">
        <f t="shared" si="0"/>
        <v>0</v>
      </c>
      <c r="AN39" s="3">
        <f t="shared" si="0"/>
        <v>0</v>
      </c>
      <c r="AO39" s="3">
        <f t="shared" si="0"/>
        <v>0</v>
      </c>
      <c r="AP39" s="3">
        <f t="shared" si="0"/>
        <v>0</v>
      </c>
      <c r="AQ39" s="3">
        <f t="shared" si="0"/>
        <v>0</v>
      </c>
      <c r="AR39" s="3">
        <f t="shared" si="0"/>
        <v>0</v>
      </c>
      <c r="AS39" s="3">
        <f t="shared" si="0"/>
        <v>0</v>
      </c>
      <c r="AT39" s="3">
        <f t="shared" si="0"/>
        <v>0</v>
      </c>
      <c r="AU39" s="3">
        <f t="shared" si="0"/>
        <v>0</v>
      </c>
      <c r="AV39" s="3">
        <f t="shared" si="0"/>
        <v>0</v>
      </c>
      <c r="AW39" s="3">
        <f t="shared" si="0"/>
        <v>0</v>
      </c>
      <c r="AX39" s="3">
        <f t="shared" si="0"/>
        <v>0</v>
      </c>
      <c r="AY39" s="3">
        <f t="shared" si="0"/>
        <v>0</v>
      </c>
      <c r="AZ39" s="3">
        <f t="shared" si="0"/>
        <v>0</v>
      </c>
      <c r="BA39" s="3">
        <f t="shared" si="0"/>
        <v>0</v>
      </c>
      <c r="BB39" s="3">
        <f t="shared" si="0"/>
        <v>0</v>
      </c>
      <c r="BC39" s="3">
        <f t="shared" si="0"/>
        <v>0</v>
      </c>
      <c r="BD39" s="3">
        <f t="shared" si="0"/>
        <v>0</v>
      </c>
      <c r="BE39" s="3">
        <f t="shared" si="0"/>
        <v>0</v>
      </c>
      <c r="BF39" s="3">
        <f t="shared" si="0"/>
        <v>0</v>
      </c>
      <c r="BG39" s="3">
        <f t="shared" si="0"/>
        <v>0</v>
      </c>
      <c r="BH39" s="3">
        <f t="shared" si="0"/>
        <v>0</v>
      </c>
      <c r="BI39" s="3">
        <f t="shared" si="0"/>
        <v>0</v>
      </c>
      <c r="BJ39" s="3">
        <f t="shared" si="0"/>
        <v>0</v>
      </c>
      <c r="BK39" s="3">
        <f t="shared" si="0"/>
        <v>0</v>
      </c>
      <c r="BL39" s="3">
        <f t="shared" si="0"/>
        <v>0</v>
      </c>
      <c r="BM39" s="3">
        <f t="shared" si="0"/>
        <v>0</v>
      </c>
      <c r="BN39" s="3">
        <f t="shared" si="0"/>
        <v>0</v>
      </c>
      <c r="BO39" s="3">
        <f t="shared" si="0"/>
        <v>0</v>
      </c>
      <c r="BP39" s="3">
        <f t="shared" ref="BP39:DO39" si="1">SUM(BP14:BP38)</f>
        <v>0</v>
      </c>
      <c r="BQ39" s="3">
        <f t="shared" si="1"/>
        <v>0</v>
      </c>
      <c r="BR39" s="3">
        <f t="shared" si="1"/>
        <v>0</v>
      </c>
      <c r="BS39" s="3">
        <f t="shared" si="1"/>
        <v>0</v>
      </c>
      <c r="BT39" s="3">
        <f t="shared" si="1"/>
        <v>0</v>
      </c>
      <c r="BU39" s="3">
        <f t="shared" si="1"/>
        <v>0</v>
      </c>
      <c r="BV39" s="3">
        <f t="shared" si="1"/>
        <v>0</v>
      </c>
      <c r="BW39" s="3">
        <f t="shared" si="1"/>
        <v>0</v>
      </c>
      <c r="BX39" s="3">
        <f t="shared" si="1"/>
        <v>0</v>
      </c>
      <c r="BY39" s="3">
        <f t="shared" si="1"/>
        <v>0</v>
      </c>
      <c r="BZ39" s="3">
        <f t="shared" si="1"/>
        <v>0</v>
      </c>
      <c r="CA39" s="3">
        <f t="shared" si="1"/>
        <v>0</v>
      </c>
      <c r="CB39" s="3">
        <f t="shared" si="1"/>
        <v>0</v>
      </c>
      <c r="CC39" s="3">
        <f t="shared" si="1"/>
        <v>0</v>
      </c>
      <c r="CD39" s="3">
        <f t="shared" si="1"/>
        <v>0</v>
      </c>
      <c r="CE39" s="3">
        <f t="shared" si="1"/>
        <v>0</v>
      </c>
      <c r="CF39" s="3">
        <f t="shared" si="1"/>
        <v>0</v>
      </c>
      <c r="CG39" s="3">
        <f t="shared" si="1"/>
        <v>0</v>
      </c>
      <c r="CH39" s="3">
        <f t="shared" si="1"/>
        <v>0</v>
      </c>
      <c r="CI39" s="3">
        <f t="shared" si="1"/>
        <v>0</v>
      </c>
      <c r="CJ39" s="3">
        <f t="shared" si="1"/>
        <v>0</v>
      </c>
      <c r="CK39" s="3">
        <f t="shared" si="1"/>
        <v>0</v>
      </c>
      <c r="CL39" s="3">
        <f t="shared" si="1"/>
        <v>0</v>
      </c>
      <c r="CM39" s="3">
        <f t="shared" si="1"/>
        <v>0</v>
      </c>
      <c r="CN39" s="3">
        <f t="shared" si="1"/>
        <v>0</v>
      </c>
      <c r="CO39" s="3">
        <f t="shared" si="1"/>
        <v>0</v>
      </c>
      <c r="CP39" s="3">
        <f t="shared" si="1"/>
        <v>0</v>
      </c>
      <c r="CQ39" s="3">
        <f t="shared" si="1"/>
        <v>0</v>
      </c>
      <c r="CR39" s="3">
        <f t="shared" si="1"/>
        <v>0</v>
      </c>
      <c r="CS39" s="3">
        <f t="shared" si="1"/>
        <v>0</v>
      </c>
      <c r="CT39" s="3">
        <f t="shared" si="1"/>
        <v>0</v>
      </c>
      <c r="CU39" s="3">
        <f t="shared" si="1"/>
        <v>0</v>
      </c>
      <c r="CV39" s="3">
        <f t="shared" si="1"/>
        <v>0</v>
      </c>
      <c r="CW39" s="3">
        <f t="shared" si="1"/>
        <v>0</v>
      </c>
      <c r="CX39" s="3">
        <f t="shared" si="1"/>
        <v>0</v>
      </c>
      <c r="CY39" s="3">
        <f t="shared" si="1"/>
        <v>0</v>
      </c>
      <c r="CZ39" s="3">
        <f t="shared" si="1"/>
        <v>0</v>
      </c>
      <c r="DA39" s="3">
        <f t="shared" si="1"/>
        <v>0</v>
      </c>
      <c r="DB39" s="3">
        <f t="shared" si="1"/>
        <v>0</v>
      </c>
      <c r="DC39" s="3">
        <f t="shared" si="1"/>
        <v>0</v>
      </c>
      <c r="DD39" s="3">
        <f t="shared" si="1"/>
        <v>0</v>
      </c>
      <c r="DE39" s="3">
        <f t="shared" si="1"/>
        <v>0</v>
      </c>
      <c r="DF39" s="3">
        <f t="shared" si="1"/>
        <v>0</v>
      </c>
      <c r="DG39" s="3">
        <f t="shared" si="1"/>
        <v>0</v>
      </c>
      <c r="DH39" s="3">
        <f t="shared" si="1"/>
        <v>0</v>
      </c>
      <c r="DI39" s="3">
        <f t="shared" si="1"/>
        <v>0</v>
      </c>
      <c r="DJ39" s="3">
        <f t="shared" si="1"/>
        <v>0</v>
      </c>
      <c r="DK39" s="3">
        <f t="shared" si="1"/>
        <v>0</v>
      </c>
      <c r="DL39" s="3">
        <f t="shared" si="1"/>
        <v>0</v>
      </c>
      <c r="DM39" s="3">
        <f t="shared" si="1"/>
        <v>0</v>
      </c>
      <c r="DN39" s="3">
        <f t="shared" si="1"/>
        <v>0</v>
      </c>
      <c r="DO39" s="3">
        <f t="shared" si="1"/>
        <v>0</v>
      </c>
    </row>
    <row r="40" spans="1:119" ht="39" customHeight="1" x14ac:dyDescent="0.25">
      <c r="A40" s="64" t="s">
        <v>294</v>
      </c>
      <c r="B40" s="65"/>
      <c r="C40" s="21">
        <f>C39/25%</f>
        <v>0</v>
      </c>
      <c r="D40" s="21">
        <f>D39/25%</f>
        <v>0</v>
      </c>
      <c r="E40" s="21">
        <f t="shared" ref="E40:BP40" si="2">E39/25%</f>
        <v>0</v>
      </c>
      <c r="F40" s="21">
        <f t="shared" si="2"/>
        <v>0</v>
      </c>
      <c r="G40" s="21">
        <f t="shared" si="2"/>
        <v>0</v>
      </c>
      <c r="H40" s="21">
        <f t="shared" si="2"/>
        <v>0</v>
      </c>
      <c r="I40" s="21">
        <f t="shared" si="2"/>
        <v>0</v>
      </c>
      <c r="J40" s="21">
        <f t="shared" si="2"/>
        <v>0</v>
      </c>
      <c r="K40" s="21">
        <f t="shared" si="2"/>
        <v>0</v>
      </c>
      <c r="L40" s="21">
        <f t="shared" si="2"/>
        <v>0</v>
      </c>
      <c r="M40" s="21">
        <f t="shared" si="2"/>
        <v>0</v>
      </c>
      <c r="N40" s="21">
        <f t="shared" si="2"/>
        <v>0</v>
      </c>
      <c r="O40" s="21">
        <f t="shared" si="2"/>
        <v>0</v>
      </c>
      <c r="P40" s="21">
        <f t="shared" si="2"/>
        <v>0</v>
      </c>
      <c r="Q40" s="21">
        <f t="shared" si="2"/>
        <v>0</v>
      </c>
      <c r="R40" s="21">
        <f t="shared" si="2"/>
        <v>0</v>
      </c>
      <c r="S40" s="21">
        <f t="shared" si="2"/>
        <v>0</v>
      </c>
      <c r="T40" s="21">
        <f t="shared" si="2"/>
        <v>0</v>
      </c>
      <c r="U40" s="21">
        <f t="shared" si="2"/>
        <v>0</v>
      </c>
      <c r="V40" s="21">
        <f t="shared" si="2"/>
        <v>0</v>
      </c>
      <c r="W40" s="21">
        <f t="shared" si="2"/>
        <v>0</v>
      </c>
      <c r="X40" s="21">
        <f t="shared" si="2"/>
        <v>0</v>
      </c>
      <c r="Y40" s="21">
        <f t="shared" si="2"/>
        <v>0</v>
      </c>
      <c r="Z40" s="21">
        <f t="shared" si="2"/>
        <v>0</v>
      </c>
      <c r="AA40" s="21">
        <f t="shared" si="2"/>
        <v>0</v>
      </c>
      <c r="AB40" s="21">
        <f t="shared" si="2"/>
        <v>0</v>
      </c>
      <c r="AC40" s="21">
        <f t="shared" si="2"/>
        <v>0</v>
      </c>
      <c r="AD40" s="21">
        <f t="shared" si="2"/>
        <v>0</v>
      </c>
      <c r="AE40" s="21">
        <f t="shared" si="2"/>
        <v>0</v>
      </c>
      <c r="AF40" s="21">
        <f t="shared" si="2"/>
        <v>0</v>
      </c>
      <c r="AG40" s="21">
        <f t="shared" si="2"/>
        <v>0</v>
      </c>
      <c r="AH40" s="21">
        <f t="shared" si="2"/>
        <v>0</v>
      </c>
      <c r="AI40" s="21">
        <f t="shared" si="2"/>
        <v>0</v>
      </c>
      <c r="AJ40" s="21">
        <f t="shared" si="2"/>
        <v>0</v>
      </c>
      <c r="AK40" s="21">
        <f t="shared" si="2"/>
        <v>0</v>
      </c>
      <c r="AL40" s="21">
        <f t="shared" si="2"/>
        <v>0</v>
      </c>
      <c r="AM40" s="21">
        <f t="shared" si="2"/>
        <v>0</v>
      </c>
      <c r="AN40" s="21">
        <f t="shared" si="2"/>
        <v>0</v>
      </c>
      <c r="AO40" s="21">
        <f t="shared" si="2"/>
        <v>0</v>
      </c>
      <c r="AP40" s="21">
        <f t="shared" si="2"/>
        <v>0</v>
      </c>
      <c r="AQ40" s="21">
        <f t="shared" si="2"/>
        <v>0</v>
      </c>
      <c r="AR40" s="21">
        <f t="shared" si="2"/>
        <v>0</v>
      </c>
      <c r="AS40" s="21">
        <f t="shared" si="2"/>
        <v>0</v>
      </c>
      <c r="AT40" s="21">
        <f t="shared" si="2"/>
        <v>0</v>
      </c>
      <c r="AU40" s="21">
        <f t="shared" si="2"/>
        <v>0</v>
      </c>
      <c r="AV40" s="21">
        <f t="shared" si="2"/>
        <v>0</v>
      </c>
      <c r="AW40" s="21">
        <f t="shared" si="2"/>
        <v>0</v>
      </c>
      <c r="AX40" s="21">
        <f t="shared" si="2"/>
        <v>0</v>
      </c>
      <c r="AY40" s="21">
        <f t="shared" si="2"/>
        <v>0</v>
      </c>
      <c r="AZ40" s="21">
        <f t="shared" si="2"/>
        <v>0</v>
      </c>
      <c r="BA40" s="21">
        <f t="shared" si="2"/>
        <v>0</v>
      </c>
      <c r="BB40" s="21">
        <f t="shared" si="2"/>
        <v>0</v>
      </c>
      <c r="BC40" s="21">
        <f t="shared" si="2"/>
        <v>0</v>
      </c>
      <c r="BD40" s="21">
        <f t="shared" si="2"/>
        <v>0</v>
      </c>
      <c r="BE40" s="21">
        <f t="shared" si="2"/>
        <v>0</v>
      </c>
      <c r="BF40" s="21">
        <f t="shared" si="2"/>
        <v>0</v>
      </c>
      <c r="BG40" s="21">
        <f t="shared" si="2"/>
        <v>0</v>
      </c>
      <c r="BH40" s="24">
        <f t="shared" si="2"/>
        <v>0</v>
      </c>
      <c r="BI40" s="24">
        <f t="shared" si="2"/>
        <v>0</v>
      </c>
      <c r="BJ40" s="24">
        <f t="shared" si="2"/>
        <v>0</v>
      </c>
      <c r="BK40" s="24">
        <f t="shared" si="2"/>
        <v>0</v>
      </c>
      <c r="BL40" s="24">
        <f t="shared" si="2"/>
        <v>0</v>
      </c>
      <c r="BM40" s="24">
        <f t="shared" si="2"/>
        <v>0</v>
      </c>
      <c r="BN40" s="24">
        <f t="shared" si="2"/>
        <v>0</v>
      </c>
      <c r="BO40" s="24">
        <f t="shared" si="2"/>
        <v>0</v>
      </c>
      <c r="BP40" s="24">
        <f t="shared" si="2"/>
        <v>0</v>
      </c>
      <c r="BQ40" s="24">
        <f t="shared" ref="BQ40:DO40" si="3">BQ39/25%</f>
        <v>0</v>
      </c>
      <c r="BR40" s="24">
        <f t="shared" si="3"/>
        <v>0</v>
      </c>
      <c r="BS40" s="24">
        <f t="shared" si="3"/>
        <v>0</v>
      </c>
      <c r="BT40" s="24">
        <f t="shared" si="3"/>
        <v>0</v>
      </c>
      <c r="BU40" s="24">
        <f t="shared" si="3"/>
        <v>0</v>
      </c>
      <c r="BV40" s="24">
        <f t="shared" si="3"/>
        <v>0</v>
      </c>
      <c r="BW40" s="21">
        <f t="shared" si="3"/>
        <v>0</v>
      </c>
      <c r="BX40" s="21">
        <f t="shared" si="3"/>
        <v>0</v>
      </c>
      <c r="BY40" s="21">
        <f t="shared" si="3"/>
        <v>0</v>
      </c>
      <c r="BZ40" s="21">
        <f t="shared" si="3"/>
        <v>0</v>
      </c>
      <c r="CA40" s="21">
        <f t="shared" si="3"/>
        <v>0</v>
      </c>
      <c r="CB40" s="21">
        <f t="shared" si="3"/>
        <v>0</v>
      </c>
      <c r="CC40" s="21">
        <f t="shared" si="3"/>
        <v>0</v>
      </c>
      <c r="CD40" s="21">
        <f t="shared" si="3"/>
        <v>0</v>
      </c>
      <c r="CE40" s="21">
        <f t="shared" si="3"/>
        <v>0</v>
      </c>
      <c r="CF40" s="21">
        <f t="shared" si="3"/>
        <v>0</v>
      </c>
      <c r="CG40" s="21">
        <f t="shared" si="3"/>
        <v>0</v>
      </c>
      <c r="CH40" s="21">
        <f t="shared" si="3"/>
        <v>0</v>
      </c>
      <c r="CI40" s="21">
        <f t="shared" si="3"/>
        <v>0</v>
      </c>
      <c r="CJ40" s="21">
        <f t="shared" si="3"/>
        <v>0</v>
      </c>
      <c r="CK40" s="21">
        <f t="shared" si="3"/>
        <v>0</v>
      </c>
      <c r="CL40" s="21">
        <f t="shared" si="3"/>
        <v>0</v>
      </c>
      <c r="CM40" s="21">
        <f t="shared" si="3"/>
        <v>0</v>
      </c>
      <c r="CN40" s="21">
        <f t="shared" si="3"/>
        <v>0</v>
      </c>
      <c r="CO40" s="21">
        <f t="shared" si="3"/>
        <v>0</v>
      </c>
      <c r="CP40" s="21">
        <f t="shared" si="3"/>
        <v>0</v>
      </c>
      <c r="CQ40" s="21">
        <f t="shared" si="3"/>
        <v>0</v>
      </c>
      <c r="CR40" s="21">
        <f t="shared" si="3"/>
        <v>0</v>
      </c>
      <c r="CS40" s="21">
        <f t="shared" si="3"/>
        <v>0</v>
      </c>
      <c r="CT40" s="21">
        <f t="shared" si="3"/>
        <v>0</v>
      </c>
      <c r="CU40" s="21">
        <f t="shared" si="3"/>
        <v>0</v>
      </c>
      <c r="CV40" s="21">
        <f t="shared" si="3"/>
        <v>0</v>
      </c>
      <c r="CW40" s="21">
        <f t="shared" si="3"/>
        <v>0</v>
      </c>
      <c r="CX40" s="21">
        <f t="shared" si="3"/>
        <v>0</v>
      </c>
      <c r="CY40" s="21">
        <f t="shared" si="3"/>
        <v>0</v>
      </c>
      <c r="CZ40" s="21">
        <f t="shared" si="3"/>
        <v>0</v>
      </c>
      <c r="DA40" s="24">
        <f t="shared" si="3"/>
        <v>0</v>
      </c>
      <c r="DB40" s="24">
        <f t="shared" si="3"/>
        <v>0</v>
      </c>
      <c r="DC40" s="24">
        <f t="shared" si="3"/>
        <v>0</v>
      </c>
      <c r="DD40" s="24">
        <f t="shared" si="3"/>
        <v>0</v>
      </c>
      <c r="DE40" s="24">
        <f t="shared" si="3"/>
        <v>0</v>
      </c>
      <c r="DF40" s="24">
        <f t="shared" si="3"/>
        <v>0</v>
      </c>
      <c r="DG40" s="24">
        <f t="shared" si="3"/>
        <v>0</v>
      </c>
      <c r="DH40" s="24">
        <f t="shared" si="3"/>
        <v>0</v>
      </c>
      <c r="DI40" s="24">
        <f t="shared" si="3"/>
        <v>0</v>
      </c>
      <c r="DJ40" s="24">
        <f t="shared" si="3"/>
        <v>0</v>
      </c>
      <c r="DK40" s="24">
        <f t="shared" si="3"/>
        <v>0</v>
      </c>
      <c r="DL40" s="24">
        <f t="shared" si="3"/>
        <v>0</v>
      </c>
      <c r="DM40" s="24">
        <f t="shared" si="3"/>
        <v>0</v>
      </c>
      <c r="DN40" s="24">
        <f t="shared" si="3"/>
        <v>0</v>
      </c>
      <c r="DO40" s="24">
        <f t="shared" si="3"/>
        <v>0</v>
      </c>
    </row>
    <row r="41" spans="1:119" x14ac:dyDescent="0.25">
      <c r="B41" s="11"/>
      <c r="C41" s="12"/>
    </row>
    <row r="42" spans="1:119" x14ac:dyDescent="0.25">
      <c r="B42" s="77" t="s">
        <v>546</v>
      </c>
      <c r="C42" s="78"/>
      <c r="D42" s="78"/>
      <c r="E42" s="79"/>
      <c r="F42" s="31"/>
      <c r="G42" s="31"/>
    </row>
    <row r="43" spans="1:119" x14ac:dyDescent="0.25">
      <c r="B43" s="17" t="s">
        <v>280</v>
      </c>
      <c r="C43" s="17" t="s">
        <v>283</v>
      </c>
      <c r="D43" s="29">
        <f>E43/100*25</f>
        <v>0</v>
      </c>
      <c r="E43" s="30">
        <f>(C40+F40+I40+L40+O40+R40+U40)/7</f>
        <v>0</v>
      </c>
    </row>
    <row r="44" spans="1:119" x14ac:dyDescent="0.25">
      <c r="B44" s="4" t="s">
        <v>281</v>
      </c>
      <c r="C44" s="4" t="s">
        <v>283</v>
      </c>
      <c r="D44" s="3">
        <f>E44/100*25</f>
        <v>0</v>
      </c>
      <c r="E44" s="25">
        <f>(D40+G40+J40+M40+P40+S40+V40)/7</f>
        <v>0</v>
      </c>
    </row>
    <row r="45" spans="1:119" x14ac:dyDescent="0.25">
      <c r="B45" s="4" t="s">
        <v>282</v>
      </c>
      <c r="C45" s="4" t="s">
        <v>283</v>
      </c>
      <c r="D45" s="3">
        <f>E45/100*25</f>
        <v>0</v>
      </c>
      <c r="E45" s="25">
        <f>(E40+H40+K40+N40+Q40+T40+W40)/7</f>
        <v>0</v>
      </c>
    </row>
    <row r="46" spans="1:119" x14ac:dyDescent="0.25">
      <c r="B46" s="4"/>
      <c r="C46" s="4"/>
      <c r="D46" s="26">
        <f>SUM(D43:D45)</f>
        <v>0</v>
      </c>
      <c r="E46" s="27">
        <f>SUM(E43:E45)</f>
        <v>0</v>
      </c>
    </row>
    <row r="47" spans="1:119" ht="30.75" customHeight="1" x14ac:dyDescent="0.25">
      <c r="B47" s="4"/>
      <c r="C47" s="4"/>
      <c r="D47" s="80" t="s">
        <v>154</v>
      </c>
      <c r="E47" s="80"/>
      <c r="F47" s="81" t="s">
        <v>545</v>
      </c>
      <c r="G47" s="81"/>
    </row>
    <row r="48" spans="1:119" x14ac:dyDescent="0.25">
      <c r="B48" s="4" t="s">
        <v>280</v>
      </c>
      <c r="C48" s="4" t="s">
        <v>284</v>
      </c>
      <c r="D48" s="28">
        <f>E48/100*25</f>
        <v>0</v>
      </c>
      <c r="E48" s="25">
        <f>(X40+AA40+AD40+AG40+AJ40+AM40+AP40)/7</f>
        <v>0</v>
      </c>
      <c r="F48" s="28">
        <f>G48/100*25</f>
        <v>0</v>
      </c>
      <c r="G48" s="25">
        <f>(AS40+AV40+AY40+BB40+BE40)/5</f>
        <v>0</v>
      </c>
    </row>
    <row r="49" spans="2:7" x14ac:dyDescent="0.25">
      <c r="B49" s="4" t="s">
        <v>281</v>
      </c>
      <c r="C49" s="4" t="s">
        <v>284</v>
      </c>
      <c r="D49" s="28">
        <f>E49/100*25</f>
        <v>0</v>
      </c>
      <c r="E49" s="25">
        <f>(Y40+AB40+AE40+AH40+AK40+AN40+AQ40)/7</f>
        <v>0</v>
      </c>
      <c r="F49" s="28">
        <f>G49/100*25</f>
        <v>0</v>
      </c>
      <c r="G49" s="25">
        <f>(AT40+AW40+AZ40+BC40+BF40)/5</f>
        <v>0</v>
      </c>
    </row>
    <row r="50" spans="2:7" x14ac:dyDescent="0.25">
      <c r="B50" s="4" t="s">
        <v>282</v>
      </c>
      <c r="C50" s="4" t="s">
        <v>284</v>
      </c>
      <c r="D50" s="28">
        <f>E50/100*25</f>
        <v>0</v>
      </c>
      <c r="E50" s="25">
        <f>(Z40+AC40+AF40+AI40+AL40+AO40+AR40)/7</f>
        <v>0</v>
      </c>
      <c r="F50" s="28">
        <f>G50/100*25</f>
        <v>0</v>
      </c>
      <c r="G50" s="25">
        <f>(AU40+AX40+BA40+BD40+BG40)/5</f>
        <v>0</v>
      </c>
    </row>
    <row r="51" spans="2:7" x14ac:dyDescent="0.25">
      <c r="B51" s="4"/>
      <c r="C51" s="4"/>
      <c r="D51" s="27">
        <f>SUM(D48:D50)</f>
        <v>0</v>
      </c>
      <c r="E51" s="27">
        <f>SUM(E48:E50)</f>
        <v>0</v>
      </c>
      <c r="F51" s="27">
        <f>SUM(F48:F50)</f>
        <v>0</v>
      </c>
      <c r="G51" s="27">
        <f>SUM(G48:G50)</f>
        <v>0</v>
      </c>
    </row>
    <row r="52" spans="2:7" x14ac:dyDescent="0.25">
      <c r="B52" s="4" t="s">
        <v>280</v>
      </c>
      <c r="C52" s="4" t="s">
        <v>285</v>
      </c>
      <c r="D52" s="3">
        <f>E52/100*25</f>
        <v>0</v>
      </c>
      <c r="E52" s="25">
        <f>(BH40+BK40+BN40+BQ40+BT40)/5</f>
        <v>0</v>
      </c>
    </row>
    <row r="53" spans="2:7" x14ac:dyDescent="0.25">
      <c r="B53" s="4" t="s">
        <v>281</v>
      </c>
      <c r="C53" s="4" t="s">
        <v>285</v>
      </c>
      <c r="D53" s="3">
        <f>E53/100*25</f>
        <v>0</v>
      </c>
      <c r="E53" s="25">
        <f>(BI40+BL40+BO40+BR40+BU40)/5</f>
        <v>0</v>
      </c>
    </row>
    <row r="54" spans="2:7" x14ac:dyDescent="0.25">
      <c r="B54" s="4" t="s">
        <v>282</v>
      </c>
      <c r="C54" s="4" t="s">
        <v>285</v>
      </c>
      <c r="D54" s="3">
        <f>E54/100*25</f>
        <v>0</v>
      </c>
      <c r="E54" s="25">
        <f>(BJ40+BM40+BP40+BS40+BV40)/5</f>
        <v>0</v>
      </c>
    </row>
    <row r="55" spans="2:7" x14ac:dyDescent="0.25">
      <c r="B55" s="4"/>
      <c r="C55" s="4"/>
      <c r="D55" s="26">
        <f>SUM(D52:D54)</f>
        <v>0</v>
      </c>
      <c r="E55" s="27">
        <f>SUM(E52:E54)</f>
        <v>0</v>
      </c>
    </row>
    <row r="56" spans="2:7" x14ac:dyDescent="0.25">
      <c r="B56" s="4"/>
      <c r="C56" s="4"/>
      <c r="D56" s="82" t="s">
        <v>157</v>
      </c>
      <c r="E56" s="83"/>
      <c r="F56" s="84" t="s">
        <v>40</v>
      </c>
      <c r="G56" s="85"/>
    </row>
    <row r="57" spans="2:7" x14ac:dyDescent="0.25">
      <c r="B57" s="4" t="s">
        <v>280</v>
      </c>
      <c r="C57" s="4" t="s">
        <v>286</v>
      </c>
      <c r="D57" s="3">
        <f>E57/100*25</f>
        <v>0</v>
      </c>
      <c r="E57" s="25">
        <f>(BW40+BZ40+CC40+CF40)/4</f>
        <v>0</v>
      </c>
      <c r="F57" s="3">
        <f>G57/100*25</f>
        <v>0</v>
      </c>
      <c r="G57" s="25">
        <f>(CI40+CL40+CO40+CR40+CU40+CX40)/6</f>
        <v>0</v>
      </c>
    </row>
    <row r="58" spans="2:7" x14ac:dyDescent="0.25">
      <c r="B58" s="4" t="s">
        <v>281</v>
      </c>
      <c r="C58" s="4" t="s">
        <v>286</v>
      </c>
      <c r="D58" s="3">
        <f>E58/100*25</f>
        <v>0</v>
      </c>
      <c r="E58" s="25">
        <f>(BX40+CA40+CD40+CG40)/4</f>
        <v>0</v>
      </c>
      <c r="F58" s="3">
        <f t="shared" ref="F58:F59" si="4">G58/100*25</f>
        <v>0</v>
      </c>
      <c r="G58" s="25">
        <f>(CJ40+CM40+CP40+CS40+CV40+CY40)/6</f>
        <v>0</v>
      </c>
    </row>
    <row r="59" spans="2:7" x14ac:dyDescent="0.25">
      <c r="B59" s="4" t="s">
        <v>282</v>
      </c>
      <c r="C59" s="4" t="s">
        <v>286</v>
      </c>
      <c r="D59" s="3">
        <f>E59/100*25</f>
        <v>0</v>
      </c>
      <c r="E59" s="25">
        <f>(BY40+CB40+CE40+CH40)/4</f>
        <v>0</v>
      </c>
      <c r="F59" s="3">
        <f t="shared" si="4"/>
        <v>0</v>
      </c>
      <c r="G59" s="25">
        <f>(CK40+CN40+CQ40+CT40+CW40+CZ40)/6</f>
        <v>0</v>
      </c>
    </row>
    <row r="60" spans="2:7" x14ac:dyDescent="0.25">
      <c r="B60" s="4"/>
      <c r="C60" s="4"/>
      <c r="D60" s="26">
        <f>SUM(D57:D59)</f>
        <v>0</v>
      </c>
      <c r="E60" s="26">
        <f>SUM(E57:E59)</f>
        <v>0</v>
      </c>
      <c r="F60" s="26">
        <f>SUM(F57:F59)</f>
        <v>0</v>
      </c>
      <c r="G60" s="26">
        <f>SUM(G57:G59)</f>
        <v>0</v>
      </c>
    </row>
    <row r="61" spans="2:7" x14ac:dyDescent="0.25">
      <c r="B61" s="4" t="s">
        <v>280</v>
      </c>
      <c r="C61" s="4" t="s">
        <v>287</v>
      </c>
      <c r="D61" s="3">
        <f>E61/100*25</f>
        <v>0</v>
      </c>
      <c r="E61" s="25">
        <f>(DA40+DD40+DG40+DJ40+DM40)/5</f>
        <v>0</v>
      </c>
    </row>
    <row r="62" spans="2:7" x14ac:dyDescent="0.25">
      <c r="B62" s="4" t="s">
        <v>281</v>
      </c>
      <c r="C62" s="4" t="s">
        <v>287</v>
      </c>
      <c r="D62" s="3">
        <f>E62/100*25</f>
        <v>0</v>
      </c>
      <c r="E62" s="25">
        <f>(DB40+DE40+DH40+DK40+DN40)/5</f>
        <v>0</v>
      </c>
    </row>
    <row r="63" spans="2:7" x14ac:dyDescent="0.25">
      <c r="B63" s="4" t="s">
        <v>282</v>
      </c>
      <c r="C63" s="4" t="s">
        <v>287</v>
      </c>
      <c r="D63" s="3">
        <f>E63/100*25</f>
        <v>0</v>
      </c>
      <c r="E63" s="25">
        <f>(DC40+DF40+DI40+DL40+DO40)/5</f>
        <v>0</v>
      </c>
    </row>
    <row r="64" spans="2:7" x14ac:dyDescent="0.25">
      <c r="B64" s="4"/>
      <c r="C64" s="4"/>
      <c r="D64" s="26">
        <f>SUM(D61:D63)</f>
        <v>0</v>
      </c>
      <c r="E64" s="26">
        <f>SUM(E61:E63)</f>
        <v>0</v>
      </c>
    </row>
  </sheetData>
  <mergeCells count="101">
    <mergeCell ref="DM2:DN2"/>
    <mergeCell ref="DA4:DO4"/>
    <mergeCell ref="DA5:DO5"/>
    <mergeCell ref="BH4:BV4"/>
    <mergeCell ref="BH5:BV5"/>
    <mergeCell ref="CX11:CZ11"/>
    <mergeCell ref="BK11:BM11"/>
    <mergeCell ref="BW11:BY11"/>
    <mergeCell ref="BQ11:BS11"/>
    <mergeCell ref="BT11:BV11"/>
    <mergeCell ref="CL11:CN11"/>
    <mergeCell ref="CO11:CQ11"/>
    <mergeCell ref="BN11:BP11"/>
    <mergeCell ref="BH11:BJ11"/>
    <mergeCell ref="B42:E42"/>
    <mergeCell ref="D47:E47"/>
    <mergeCell ref="F47:G47"/>
    <mergeCell ref="D56:E56"/>
    <mergeCell ref="F56:G56"/>
    <mergeCell ref="BW5:CH5"/>
    <mergeCell ref="BW4:CZ4"/>
    <mergeCell ref="CI5:CZ5"/>
    <mergeCell ref="C4:W4"/>
    <mergeCell ref="C5:W5"/>
    <mergeCell ref="BT12:BV12"/>
    <mergeCell ref="BZ11:CB11"/>
    <mergeCell ref="CC11:CE11"/>
    <mergeCell ref="CF11:CH11"/>
    <mergeCell ref="CI11:CK11"/>
    <mergeCell ref="AS5:BG5"/>
    <mergeCell ref="X4:BG4"/>
    <mergeCell ref="X5:AR5"/>
    <mergeCell ref="AD11:AF11"/>
    <mergeCell ref="AM12:AO12"/>
    <mergeCell ref="AG11:AI11"/>
    <mergeCell ref="AJ11:AL11"/>
    <mergeCell ref="AM11:AO11"/>
    <mergeCell ref="CC12:CE12"/>
    <mergeCell ref="DM12:DO12"/>
    <mergeCell ref="DJ12:DL12"/>
    <mergeCell ref="DM11:DO11"/>
    <mergeCell ref="DA11:DC11"/>
    <mergeCell ref="DD11:DF11"/>
    <mergeCell ref="DG11:DI11"/>
    <mergeCell ref="DJ11:DL11"/>
    <mergeCell ref="BW12:BY12"/>
    <mergeCell ref="CR12:CT12"/>
    <mergeCell ref="CO12:CQ12"/>
    <mergeCell ref="CL12:CN12"/>
    <mergeCell ref="CI12:CK12"/>
    <mergeCell ref="CF12:CH12"/>
    <mergeCell ref="CX12:CZ12"/>
    <mergeCell ref="CU12:CW12"/>
    <mergeCell ref="CR11:CT11"/>
    <mergeCell ref="CU11:CW11"/>
    <mergeCell ref="BZ12:CB12"/>
    <mergeCell ref="A2:R2"/>
    <mergeCell ref="DA12:DC12"/>
    <mergeCell ref="DG12:DI12"/>
    <mergeCell ref="DD12:DF12"/>
    <mergeCell ref="AP12:AR12"/>
    <mergeCell ref="AP11:AR11"/>
    <mergeCell ref="AA11:AC11"/>
    <mergeCell ref="AV11:AX11"/>
    <mergeCell ref="AY11:BA11"/>
    <mergeCell ref="BB11:BD11"/>
    <mergeCell ref="BE11:BG11"/>
    <mergeCell ref="BQ12:BS12"/>
    <mergeCell ref="BH12:BJ12"/>
    <mergeCell ref="BK12:BM12"/>
    <mergeCell ref="BN12:BP12"/>
    <mergeCell ref="BE12:BG12"/>
    <mergeCell ref="AA12:AC12"/>
    <mergeCell ref="AS12:AU12"/>
    <mergeCell ref="AV12:AX12"/>
    <mergeCell ref="AY12:BA12"/>
    <mergeCell ref="BB12:BD12"/>
    <mergeCell ref="AS11:AU11"/>
    <mergeCell ref="A39:B39"/>
    <mergeCell ref="A40:B40"/>
    <mergeCell ref="X12:Z12"/>
    <mergeCell ref="AG12:AI12"/>
    <mergeCell ref="AJ12:AL12"/>
    <mergeCell ref="U12:W12"/>
    <mergeCell ref="C12:E12"/>
    <mergeCell ref="F12:H12"/>
    <mergeCell ref="I12:K12"/>
    <mergeCell ref="L12:N12"/>
    <mergeCell ref="O12:Q12"/>
    <mergeCell ref="R12:T12"/>
    <mergeCell ref="A4:A13"/>
    <mergeCell ref="B4:B13"/>
    <mergeCell ref="C11:E11"/>
    <mergeCell ref="F11:H11"/>
    <mergeCell ref="I11:K11"/>
    <mergeCell ref="X11:Z11"/>
    <mergeCell ref="AD12:AF12"/>
    <mergeCell ref="L11:N11"/>
    <mergeCell ref="O11:Q11"/>
    <mergeCell ref="R11:T11"/>
    <mergeCell ref="U11:W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68"/>
  <sheetViews>
    <sheetView tabSelected="1" zoomScale="69" zoomScaleNormal="69" workbookViewId="0">
      <selection activeCell="B14" sqref="B14:B25"/>
    </sheetView>
  </sheetViews>
  <sheetFormatPr defaultRowHeight="15" x14ac:dyDescent="0.25"/>
  <cols>
    <col min="2" max="2" width="26.7109375" customWidth="1"/>
    <col min="56" max="56" width="9.140625" customWidth="1"/>
    <col min="83" max="83" width="9.140625" customWidth="1"/>
    <col min="200" max="200" width="9.140625" customWidth="1"/>
    <col min="201" max="201" width="0.140625" customWidth="1"/>
    <col min="202" max="209" width="9.140625" hidden="1" customWidth="1"/>
    <col min="214" max="236" width="9.140625" hidden="1" customWidth="1"/>
  </cols>
  <sheetData>
    <row r="1" spans="1:235" ht="15.75" x14ac:dyDescent="0.25">
      <c r="A1" s="6" t="s">
        <v>41</v>
      </c>
      <c r="B1" s="14" t="s">
        <v>166</v>
      </c>
      <c r="C1" s="18"/>
      <c r="D1" s="18"/>
      <c r="E1" s="18"/>
      <c r="F1" s="18"/>
      <c r="G1" s="18"/>
      <c r="H1" s="18"/>
      <c r="I1" s="18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</row>
    <row r="2" spans="1:235" ht="15.75" x14ac:dyDescent="0.25">
      <c r="A2" s="8" t="s">
        <v>297</v>
      </c>
      <c r="B2" s="7"/>
      <c r="C2" s="7" t="s">
        <v>554</v>
      </c>
      <c r="D2" s="7"/>
      <c r="E2" s="7"/>
      <c r="F2" s="7"/>
      <c r="G2" s="15" t="s">
        <v>557</v>
      </c>
      <c r="H2" s="15"/>
      <c r="I2" s="16"/>
      <c r="J2" s="7"/>
      <c r="K2" s="7"/>
      <c r="L2" s="7" t="s">
        <v>558</v>
      </c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HU2" s="102" t="s">
        <v>549</v>
      </c>
      <c r="HV2" s="102"/>
      <c r="HW2" s="35"/>
      <c r="HX2" s="35"/>
      <c r="HY2" s="35"/>
      <c r="HZ2" s="35"/>
      <c r="IA2" s="35"/>
    </row>
    <row r="3" spans="1:235" ht="15.6" x14ac:dyDescent="0.35">
      <c r="A3" s="8"/>
      <c r="B3" s="7"/>
      <c r="C3" s="7"/>
      <c r="D3" s="7"/>
      <c r="E3" s="7"/>
      <c r="F3" s="7"/>
      <c r="G3" s="15"/>
      <c r="H3" s="15"/>
      <c r="I3" s="16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HU3" s="35"/>
      <c r="HV3" s="35"/>
      <c r="HW3" s="35"/>
      <c r="HX3" s="35"/>
      <c r="HY3" s="35"/>
      <c r="HZ3" s="35"/>
      <c r="IA3" s="35"/>
    </row>
    <row r="4" spans="1:235" ht="15.75" x14ac:dyDescent="0.25">
      <c r="A4" s="118" t="s">
        <v>0</v>
      </c>
      <c r="B4" s="118" t="s">
        <v>78</v>
      </c>
      <c r="C4" s="107" t="s">
        <v>551</v>
      </c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7" t="s">
        <v>153</v>
      </c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12" t="s">
        <v>374</v>
      </c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4"/>
      <c r="CO4" s="112" t="s">
        <v>160</v>
      </c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  <c r="EB4" s="113"/>
      <c r="EC4" s="113"/>
      <c r="ED4" s="113"/>
      <c r="EE4" s="113"/>
      <c r="EF4" s="113"/>
      <c r="EG4" s="113"/>
      <c r="EH4" s="113"/>
      <c r="EI4" s="113"/>
      <c r="EJ4" s="113"/>
      <c r="EK4" s="113"/>
      <c r="EL4" s="113"/>
      <c r="EM4" s="113"/>
      <c r="EN4" s="113"/>
      <c r="EO4" s="113"/>
      <c r="EP4" s="113"/>
      <c r="EQ4" s="113"/>
      <c r="ER4" s="113"/>
      <c r="ES4" s="113"/>
      <c r="ET4" s="113"/>
      <c r="EU4" s="113"/>
      <c r="EV4" s="113"/>
      <c r="EW4" s="113"/>
      <c r="EX4" s="113"/>
      <c r="EY4" s="113"/>
      <c r="EZ4" s="113"/>
      <c r="FA4" s="113"/>
      <c r="FB4" s="113"/>
      <c r="FC4" s="113"/>
      <c r="FD4" s="113"/>
      <c r="FE4" s="113"/>
      <c r="FF4" s="113"/>
      <c r="FG4" s="113"/>
      <c r="FH4" s="113"/>
      <c r="FI4" s="113"/>
      <c r="FJ4" s="113"/>
      <c r="FK4" s="113"/>
      <c r="FL4" s="113"/>
      <c r="FM4" s="113"/>
      <c r="FN4" s="113"/>
      <c r="FO4" s="113"/>
      <c r="FP4" s="113"/>
      <c r="FQ4" s="113"/>
      <c r="FR4" s="113"/>
      <c r="FS4" s="113"/>
      <c r="FT4" s="113"/>
      <c r="FU4" s="113"/>
      <c r="FV4" s="113"/>
      <c r="FW4" s="113"/>
      <c r="FX4" s="113"/>
      <c r="FY4" s="113"/>
      <c r="FZ4" s="114"/>
      <c r="GA4" s="112" t="s">
        <v>552</v>
      </c>
      <c r="GB4" s="113"/>
      <c r="GC4" s="113"/>
      <c r="GD4" s="113"/>
      <c r="GE4" s="113"/>
      <c r="GF4" s="113"/>
      <c r="GG4" s="113"/>
      <c r="GH4" s="113"/>
      <c r="GI4" s="113"/>
      <c r="GJ4" s="113"/>
      <c r="GK4" s="113"/>
      <c r="GL4" s="113"/>
      <c r="GM4" s="113"/>
      <c r="GN4" s="113"/>
      <c r="GO4" s="113"/>
      <c r="GP4" s="113"/>
      <c r="GQ4" s="113"/>
      <c r="GR4" s="114"/>
      <c r="GS4" s="4"/>
      <c r="GT4" s="4"/>
      <c r="GU4" s="4"/>
      <c r="GV4" s="4"/>
      <c r="GW4" s="4"/>
      <c r="GX4" s="4"/>
      <c r="GY4" s="4"/>
      <c r="GZ4" s="4"/>
      <c r="HA4" s="4"/>
    </row>
    <row r="5" spans="1:235" ht="13.5" customHeight="1" x14ac:dyDescent="0.25">
      <c r="A5" s="119"/>
      <c r="B5" s="119"/>
      <c r="C5" s="121" t="s">
        <v>548</v>
      </c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21" t="s">
        <v>154</v>
      </c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07" t="s">
        <v>155</v>
      </c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 t="s">
        <v>164</v>
      </c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21" t="s">
        <v>165</v>
      </c>
      <c r="BX5" s="121"/>
      <c r="BY5" s="121"/>
      <c r="BZ5" s="121"/>
      <c r="CA5" s="121"/>
      <c r="CB5" s="121"/>
      <c r="CC5" s="121"/>
      <c r="CD5" s="121"/>
      <c r="CE5" s="121"/>
      <c r="CF5" s="121"/>
      <c r="CG5" s="121"/>
      <c r="CH5" s="121"/>
      <c r="CI5" s="121"/>
      <c r="CJ5" s="121"/>
      <c r="CK5" s="121"/>
      <c r="CL5" s="121"/>
      <c r="CM5" s="121"/>
      <c r="CN5" s="121"/>
      <c r="CO5" s="121" t="s">
        <v>161</v>
      </c>
      <c r="CP5" s="121"/>
      <c r="CQ5" s="121"/>
      <c r="CR5" s="121"/>
      <c r="CS5" s="121"/>
      <c r="CT5" s="121"/>
      <c r="CU5" s="121"/>
      <c r="CV5" s="121"/>
      <c r="CW5" s="121"/>
      <c r="CX5" s="121"/>
      <c r="CY5" s="121"/>
      <c r="CZ5" s="121"/>
      <c r="DA5" s="121"/>
      <c r="DB5" s="121"/>
      <c r="DC5" s="121"/>
      <c r="DD5" s="121"/>
      <c r="DE5" s="121"/>
      <c r="DF5" s="121"/>
      <c r="DG5" s="131" t="s">
        <v>157</v>
      </c>
      <c r="DH5" s="131"/>
      <c r="DI5" s="131"/>
      <c r="DJ5" s="131"/>
      <c r="DK5" s="131"/>
      <c r="DL5" s="131"/>
      <c r="DM5" s="131"/>
      <c r="DN5" s="131"/>
      <c r="DO5" s="131"/>
      <c r="DP5" s="131"/>
      <c r="DQ5" s="131"/>
      <c r="DR5" s="131"/>
      <c r="DS5" s="131"/>
      <c r="DT5" s="131"/>
      <c r="DU5" s="131"/>
      <c r="DV5" s="131"/>
      <c r="DW5" s="131"/>
      <c r="DX5" s="131"/>
      <c r="DY5" s="131" t="s">
        <v>162</v>
      </c>
      <c r="DZ5" s="131"/>
      <c r="EA5" s="131"/>
      <c r="EB5" s="131"/>
      <c r="EC5" s="131"/>
      <c r="ED5" s="131"/>
      <c r="EE5" s="131"/>
      <c r="EF5" s="131"/>
      <c r="EG5" s="131"/>
      <c r="EH5" s="131"/>
      <c r="EI5" s="131"/>
      <c r="EJ5" s="131"/>
      <c r="EK5" s="131"/>
      <c r="EL5" s="131"/>
      <c r="EM5" s="131"/>
      <c r="EN5" s="131"/>
      <c r="EO5" s="131"/>
      <c r="EP5" s="131"/>
      <c r="EQ5" s="132" t="s">
        <v>163</v>
      </c>
      <c r="ER5" s="132"/>
      <c r="ES5" s="132"/>
      <c r="ET5" s="132"/>
      <c r="EU5" s="132"/>
      <c r="EV5" s="132"/>
      <c r="EW5" s="132"/>
      <c r="EX5" s="132"/>
      <c r="EY5" s="132"/>
      <c r="EZ5" s="132"/>
      <c r="FA5" s="132"/>
      <c r="FB5" s="132"/>
      <c r="FC5" s="132"/>
      <c r="FD5" s="132"/>
      <c r="FE5" s="132"/>
      <c r="FF5" s="132"/>
      <c r="FG5" s="132"/>
      <c r="FH5" s="132"/>
      <c r="FI5" s="131" t="s">
        <v>40</v>
      </c>
      <c r="FJ5" s="131"/>
      <c r="FK5" s="131"/>
      <c r="FL5" s="131"/>
      <c r="FM5" s="131"/>
      <c r="FN5" s="131"/>
      <c r="FO5" s="131"/>
      <c r="FP5" s="131"/>
      <c r="FQ5" s="131"/>
      <c r="FR5" s="131"/>
      <c r="FS5" s="131"/>
      <c r="FT5" s="131"/>
      <c r="FU5" s="131"/>
      <c r="FV5" s="131"/>
      <c r="FW5" s="131"/>
      <c r="FX5" s="131"/>
      <c r="FY5" s="131"/>
      <c r="FZ5" s="131"/>
      <c r="GA5" s="88" t="s">
        <v>550</v>
      </c>
      <c r="GB5" s="89"/>
      <c r="GC5" s="89"/>
      <c r="GD5" s="89"/>
      <c r="GE5" s="89"/>
      <c r="GF5" s="89"/>
      <c r="GG5" s="89"/>
      <c r="GH5" s="89"/>
      <c r="GI5" s="89"/>
      <c r="GJ5" s="89"/>
      <c r="GK5" s="89"/>
      <c r="GL5" s="89"/>
      <c r="GM5" s="89"/>
      <c r="GN5" s="89"/>
      <c r="GO5" s="89"/>
      <c r="GP5" s="89"/>
      <c r="GQ5" s="89"/>
      <c r="GR5" s="89"/>
      <c r="GS5" s="89"/>
      <c r="GT5" s="89"/>
      <c r="GU5" s="89"/>
      <c r="GV5" s="89"/>
      <c r="GW5" s="89"/>
      <c r="GX5" s="89"/>
      <c r="GY5" s="89"/>
      <c r="GZ5" s="89"/>
      <c r="HA5" s="90"/>
    </row>
    <row r="6" spans="1:235" ht="15.75" hidden="1" customHeight="1" x14ac:dyDescent="0.35">
      <c r="A6" s="119"/>
      <c r="B6" s="119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9"/>
      <c r="V6" s="9"/>
      <c r="W6" s="9"/>
      <c r="X6" s="9"/>
      <c r="Y6" s="9"/>
      <c r="Z6" s="9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</row>
    <row r="7" spans="1:235" ht="15.75" hidden="1" customHeight="1" x14ac:dyDescent="0.35">
      <c r="A7" s="119"/>
      <c r="B7" s="119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9"/>
      <c r="V7" s="9"/>
      <c r="W7" s="9"/>
      <c r="X7" s="9"/>
      <c r="Y7" s="9"/>
      <c r="Z7" s="9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</row>
    <row r="8" spans="1:235" ht="15.75" hidden="1" customHeight="1" x14ac:dyDescent="0.35">
      <c r="A8" s="119"/>
      <c r="B8" s="119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9"/>
      <c r="V8" s="9"/>
      <c r="W8" s="9"/>
      <c r="X8" s="9"/>
      <c r="Y8" s="9"/>
      <c r="Z8" s="9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</row>
    <row r="9" spans="1:235" ht="15.75" hidden="1" customHeight="1" x14ac:dyDescent="0.35">
      <c r="A9" s="119"/>
      <c r="B9" s="119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9"/>
      <c r="V9" s="9"/>
      <c r="W9" s="9"/>
      <c r="X9" s="9"/>
      <c r="Y9" s="9"/>
      <c r="Z9" s="9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</row>
    <row r="10" spans="1:235" ht="15.75" hidden="1" customHeight="1" x14ac:dyDescent="0.35">
      <c r="A10" s="119"/>
      <c r="B10" s="119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9"/>
      <c r="V10" s="9"/>
      <c r="W10" s="9"/>
      <c r="X10" s="9"/>
      <c r="Y10" s="9"/>
      <c r="Z10" s="9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</row>
    <row r="11" spans="1:235" ht="15.75" x14ac:dyDescent="0.25">
      <c r="A11" s="119"/>
      <c r="B11" s="119"/>
      <c r="C11" s="115" t="s">
        <v>42</v>
      </c>
      <c r="D11" s="115" t="s">
        <v>2</v>
      </c>
      <c r="E11" s="115" t="s">
        <v>3</v>
      </c>
      <c r="F11" s="115" t="s">
        <v>43</v>
      </c>
      <c r="G11" s="115" t="s">
        <v>6</v>
      </c>
      <c r="H11" s="115" t="s">
        <v>7</v>
      </c>
      <c r="I11" s="115" t="s">
        <v>71</v>
      </c>
      <c r="J11" s="115" t="s">
        <v>6</v>
      </c>
      <c r="K11" s="115" t="s">
        <v>7</v>
      </c>
      <c r="L11" s="115" t="s">
        <v>44</v>
      </c>
      <c r="M11" s="115" t="s">
        <v>1</v>
      </c>
      <c r="N11" s="115" t="s">
        <v>2</v>
      </c>
      <c r="O11" s="115" t="s">
        <v>45</v>
      </c>
      <c r="P11" s="115"/>
      <c r="Q11" s="115"/>
      <c r="R11" s="115" t="s">
        <v>46</v>
      </c>
      <c r="S11" s="115"/>
      <c r="T11" s="115"/>
      <c r="U11" s="115" t="s">
        <v>47</v>
      </c>
      <c r="V11" s="115"/>
      <c r="W11" s="115"/>
      <c r="X11" s="115" t="s">
        <v>48</v>
      </c>
      <c r="Y11" s="115"/>
      <c r="Z11" s="115"/>
      <c r="AA11" s="108" t="s">
        <v>401</v>
      </c>
      <c r="AB11" s="108"/>
      <c r="AC11" s="108"/>
      <c r="AD11" s="108" t="s">
        <v>49</v>
      </c>
      <c r="AE11" s="108"/>
      <c r="AF11" s="108"/>
      <c r="AG11" s="115" t="s">
        <v>50</v>
      </c>
      <c r="AH11" s="115"/>
      <c r="AI11" s="115"/>
      <c r="AJ11" s="108" t="s">
        <v>51</v>
      </c>
      <c r="AK11" s="108"/>
      <c r="AL11" s="108"/>
      <c r="AM11" s="115" t="s">
        <v>52</v>
      </c>
      <c r="AN11" s="115"/>
      <c r="AO11" s="115"/>
      <c r="AP11" s="115" t="s">
        <v>53</v>
      </c>
      <c r="AQ11" s="115"/>
      <c r="AR11" s="115"/>
      <c r="AS11" s="115" t="s">
        <v>54</v>
      </c>
      <c r="AT11" s="115"/>
      <c r="AU11" s="115"/>
      <c r="AV11" s="108" t="s">
        <v>55</v>
      </c>
      <c r="AW11" s="108"/>
      <c r="AX11" s="108"/>
      <c r="AY11" s="108" t="s">
        <v>56</v>
      </c>
      <c r="AZ11" s="108"/>
      <c r="BA11" s="108"/>
      <c r="BB11" s="108" t="s">
        <v>57</v>
      </c>
      <c r="BC11" s="108"/>
      <c r="BD11" s="108"/>
      <c r="BE11" s="108" t="s">
        <v>72</v>
      </c>
      <c r="BF11" s="108"/>
      <c r="BG11" s="108"/>
      <c r="BH11" s="108" t="s">
        <v>425</v>
      </c>
      <c r="BI11" s="108"/>
      <c r="BJ11" s="108"/>
      <c r="BK11" s="108" t="s">
        <v>58</v>
      </c>
      <c r="BL11" s="108"/>
      <c r="BM11" s="108"/>
      <c r="BN11" s="108" t="s">
        <v>59</v>
      </c>
      <c r="BO11" s="108"/>
      <c r="BP11" s="108"/>
      <c r="BQ11" s="108" t="s">
        <v>60</v>
      </c>
      <c r="BR11" s="108"/>
      <c r="BS11" s="108"/>
      <c r="BT11" s="108" t="s">
        <v>61</v>
      </c>
      <c r="BU11" s="108"/>
      <c r="BV11" s="108"/>
      <c r="BW11" s="108" t="s">
        <v>190</v>
      </c>
      <c r="BX11" s="108"/>
      <c r="BY11" s="108"/>
      <c r="BZ11" s="108" t="s">
        <v>191</v>
      </c>
      <c r="CA11" s="108"/>
      <c r="CB11" s="108"/>
      <c r="CC11" s="108" t="s">
        <v>192</v>
      </c>
      <c r="CD11" s="108"/>
      <c r="CE11" s="108"/>
      <c r="CF11" s="108" t="s">
        <v>193</v>
      </c>
      <c r="CG11" s="108"/>
      <c r="CH11" s="108"/>
      <c r="CI11" s="108" t="s">
        <v>194</v>
      </c>
      <c r="CJ11" s="108"/>
      <c r="CK11" s="108"/>
      <c r="CL11" s="108" t="s">
        <v>195</v>
      </c>
      <c r="CM11" s="108"/>
      <c r="CN11" s="108"/>
      <c r="CO11" s="96" t="s">
        <v>62</v>
      </c>
      <c r="CP11" s="97"/>
      <c r="CQ11" s="98"/>
      <c r="CR11" s="108" t="s">
        <v>63</v>
      </c>
      <c r="CS11" s="108"/>
      <c r="CT11" s="108"/>
      <c r="CU11" s="108" t="s">
        <v>73</v>
      </c>
      <c r="CV11" s="108"/>
      <c r="CW11" s="108"/>
      <c r="CX11" s="108" t="s">
        <v>64</v>
      </c>
      <c r="CY11" s="108"/>
      <c r="CZ11" s="108"/>
      <c r="DA11" s="108" t="s">
        <v>65</v>
      </c>
      <c r="DB11" s="108"/>
      <c r="DC11" s="108"/>
      <c r="DD11" s="108" t="s">
        <v>66</v>
      </c>
      <c r="DE11" s="108"/>
      <c r="DF11" s="108"/>
      <c r="DG11" s="108" t="s">
        <v>67</v>
      </c>
      <c r="DH11" s="108"/>
      <c r="DI11" s="108"/>
      <c r="DJ11" s="108" t="s">
        <v>68</v>
      </c>
      <c r="DK11" s="108"/>
      <c r="DL11" s="108"/>
      <c r="DM11" s="108" t="s">
        <v>69</v>
      </c>
      <c r="DN11" s="108"/>
      <c r="DO11" s="108"/>
      <c r="DP11" s="108" t="s">
        <v>70</v>
      </c>
      <c r="DQ11" s="108"/>
      <c r="DR11" s="108"/>
      <c r="DS11" s="108" t="s">
        <v>74</v>
      </c>
      <c r="DT11" s="108"/>
      <c r="DU11" s="108"/>
      <c r="DV11" s="108" t="s">
        <v>75</v>
      </c>
      <c r="DW11" s="108"/>
      <c r="DX11" s="108"/>
      <c r="DY11" s="108" t="s">
        <v>76</v>
      </c>
      <c r="DZ11" s="108"/>
      <c r="EA11" s="108"/>
      <c r="EB11" s="108" t="s">
        <v>173</v>
      </c>
      <c r="EC11" s="108"/>
      <c r="ED11" s="108"/>
      <c r="EE11" s="108" t="s">
        <v>174</v>
      </c>
      <c r="EF11" s="108"/>
      <c r="EG11" s="108"/>
      <c r="EH11" s="108" t="s">
        <v>175</v>
      </c>
      <c r="EI11" s="108"/>
      <c r="EJ11" s="108"/>
      <c r="EK11" s="108" t="s">
        <v>176</v>
      </c>
      <c r="EL11" s="108"/>
      <c r="EM11" s="108"/>
      <c r="EN11" s="108" t="s">
        <v>177</v>
      </c>
      <c r="EO11" s="108"/>
      <c r="EP11" s="108"/>
      <c r="EQ11" s="108" t="s">
        <v>178</v>
      </c>
      <c r="ER11" s="108"/>
      <c r="ES11" s="108"/>
      <c r="ET11" s="108" t="s">
        <v>179</v>
      </c>
      <c r="EU11" s="108"/>
      <c r="EV11" s="108"/>
      <c r="EW11" s="108" t="s">
        <v>180</v>
      </c>
      <c r="EX11" s="108"/>
      <c r="EY11" s="108"/>
      <c r="EZ11" s="108" t="s">
        <v>181</v>
      </c>
      <c r="FA11" s="108"/>
      <c r="FB11" s="108"/>
      <c r="FC11" s="108" t="s">
        <v>182</v>
      </c>
      <c r="FD11" s="108"/>
      <c r="FE11" s="108"/>
      <c r="FF11" s="108" t="s">
        <v>183</v>
      </c>
      <c r="FG11" s="108"/>
      <c r="FH11" s="108"/>
      <c r="FI11" s="108" t="s">
        <v>184</v>
      </c>
      <c r="FJ11" s="108"/>
      <c r="FK11" s="108"/>
      <c r="FL11" s="108" t="s">
        <v>185</v>
      </c>
      <c r="FM11" s="108"/>
      <c r="FN11" s="108"/>
      <c r="FO11" s="108" t="s">
        <v>186</v>
      </c>
      <c r="FP11" s="108"/>
      <c r="FQ11" s="108"/>
      <c r="FR11" s="108" t="s">
        <v>187</v>
      </c>
      <c r="FS11" s="108"/>
      <c r="FT11" s="108"/>
      <c r="FU11" s="108" t="s">
        <v>188</v>
      </c>
      <c r="FV11" s="108"/>
      <c r="FW11" s="108"/>
      <c r="FX11" s="108" t="s">
        <v>189</v>
      </c>
      <c r="FY11" s="108"/>
      <c r="FZ11" s="108"/>
      <c r="GA11" s="108" t="s">
        <v>167</v>
      </c>
      <c r="GB11" s="108"/>
      <c r="GC11" s="108"/>
      <c r="GD11" s="108" t="s">
        <v>168</v>
      </c>
      <c r="GE11" s="108"/>
      <c r="GF11" s="108"/>
      <c r="GG11" s="108" t="s">
        <v>169</v>
      </c>
      <c r="GH11" s="108"/>
      <c r="GI11" s="108"/>
      <c r="GJ11" s="108" t="s">
        <v>170</v>
      </c>
      <c r="GK11" s="108"/>
      <c r="GL11" s="108"/>
      <c r="GM11" s="108" t="s">
        <v>171</v>
      </c>
      <c r="GN11" s="108"/>
      <c r="GO11" s="108"/>
      <c r="GP11" s="108" t="s">
        <v>172</v>
      </c>
      <c r="GQ11" s="108"/>
      <c r="GR11" s="108"/>
      <c r="GS11" s="46"/>
      <c r="GT11" s="4"/>
      <c r="GU11" s="4"/>
      <c r="GV11" s="4"/>
      <c r="GW11" s="4"/>
      <c r="GX11" s="4"/>
      <c r="GY11" s="4"/>
      <c r="GZ11" s="4"/>
      <c r="HA11" s="4"/>
    </row>
    <row r="12" spans="1:235" ht="87" customHeight="1" x14ac:dyDescent="0.25">
      <c r="A12" s="119"/>
      <c r="B12" s="119"/>
      <c r="C12" s="66" t="s">
        <v>375</v>
      </c>
      <c r="D12" s="66"/>
      <c r="E12" s="66"/>
      <c r="F12" s="66" t="s">
        <v>377</v>
      </c>
      <c r="G12" s="66"/>
      <c r="H12" s="66"/>
      <c r="I12" s="66" t="s">
        <v>380</v>
      </c>
      <c r="J12" s="66"/>
      <c r="K12" s="66"/>
      <c r="L12" s="66" t="s">
        <v>384</v>
      </c>
      <c r="M12" s="66"/>
      <c r="N12" s="66"/>
      <c r="O12" s="66" t="s">
        <v>388</v>
      </c>
      <c r="P12" s="66"/>
      <c r="Q12" s="66"/>
      <c r="R12" s="66" t="s">
        <v>392</v>
      </c>
      <c r="S12" s="66"/>
      <c r="T12" s="66"/>
      <c r="U12" s="66" t="s">
        <v>396</v>
      </c>
      <c r="V12" s="66"/>
      <c r="W12" s="66"/>
      <c r="X12" s="66" t="s">
        <v>400</v>
      </c>
      <c r="Y12" s="66"/>
      <c r="Z12" s="66"/>
      <c r="AA12" s="66" t="s">
        <v>402</v>
      </c>
      <c r="AB12" s="66"/>
      <c r="AC12" s="66"/>
      <c r="AD12" s="66" t="s">
        <v>207</v>
      </c>
      <c r="AE12" s="66"/>
      <c r="AF12" s="66"/>
      <c r="AG12" s="66" t="s">
        <v>407</v>
      </c>
      <c r="AH12" s="66"/>
      <c r="AI12" s="66"/>
      <c r="AJ12" s="66" t="s">
        <v>408</v>
      </c>
      <c r="AK12" s="66"/>
      <c r="AL12" s="66"/>
      <c r="AM12" s="68" t="s">
        <v>409</v>
      </c>
      <c r="AN12" s="68"/>
      <c r="AO12" s="68"/>
      <c r="AP12" s="68" t="s">
        <v>410</v>
      </c>
      <c r="AQ12" s="68"/>
      <c r="AR12" s="68"/>
      <c r="AS12" s="68" t="s">
        <v>411</v>
      </c>
      <c r="AT12" s="68"/>
      <c r="AU12" s="68"/>
      <c r="AV12" s="68" t="s">
        <v>415</v>
      </c>
      <c r="AW12" s="68"/>
      <c r="AX12" s="68"/>
      <c r="AY12" s="68" t="s">
        <v>419</v>
      </c>
      <c r="AZ12" s="68"/>
      <c r="BA12" s="68"/>
      <c r="BB12" s="68" t="s">
        <v>422</v>
      </c>
      <c r="BC12" s="68"/>
      <c r="BD12" s="68"/>
      <c r="BE12" s="68" t="s">
        <v>423</v>
      </c>
      <c r="BF12" s="68"/>
      <c r="BG12" s="68"/>
      <c r="BH12" s="68" t="s">
        <v>426</v>
      </c>
      <c r="BI12" s="68"/>
      <c r="BJ12" s="68"/>
      <c r="BK12" s="68" t="s">
        <v>427</v>
      </c>
      <c r="BL12" s="68"/>
      <c r="BM12" s="68"/>
      <c r="BN12" s="68" t="s">
        <v>428</v>
      </c>
      <c r="BO12" s="68"/>
      <c r="BP12" s="68"/>
      <c r="BQ12" s="68" t="s">
        <v>229</v>
      </c>
      <c r="BR12" s="68"/>
      <c r="BS12" s="68"/>
      <c r="BT12" s="68" t="s">
        <v>232</v>
      </c>
      <c r="BU12" s="68"/>
      <c r="BV12" s="68"/>
      <c r="BW12" s="66" t="s">
        <v>429</v>
      </c>
      <c r="BX12" s="66"/>
      <c r="BY12" s="66"/>
      <c r="BZ12" s="66" t="s">
        <v>430</v>
      </c>
      <c r="CA12" s="66"/>
      <c r="CB12" s="66"/>
      <c r="CC12" s="66" t="s">
        <v>431</v>
      </c>
      <c r="CD12" s="66"/>
      <c r="CE12" s="66"/>
      <c r="CF12" s="66" t="s">
        <v>435</v>
      </c>
      <c r="CG12" s="66"/>
      <c r="CH12" s="66"/>
      <c r="CI12" s="66" t="s">
        <v>439</v>
      </c>
      <c r="CJ12" s="66"/>
      <c r="CK12" s="66"/>
      <c r="CL12" s="66" t="s">
        <v>243</v>
      </c>
      <c r="CM12" s="66"/>
      <c r="CN12" s="66"/>
      <c r="CO12" s="68" t="s">
        <v>441</v>
      </c>
      <c r="CP12" s="68"/>
      <c r="CQ12" s="68"/>
      <c r="CR12" s="68" t="s">
        <v>445</v>
      </c>
      <c r="CS12" s="68"/>
      <c r="CT12" s="68"/>
      <c r="CU12" s="68" t="s">
        <v>448</v>
      </c>
      <c r="CV12" s="68"/>
      <c r="CW12" s="68"/>
      <c r="CX12" s="68" t="s">
        <v>452</v>
      </c>
      <c r="CY12" s="68"/>
      <c r="CZ12" s="68"/>
      <c r="DA12" s="68" t="s">
        <v>251</v>
      </c>
      <c r="DB12" s="68"/>
      <c r="DC12" s="68"/>
      <c r="DD12" s="66" t="s">
        <v>453</v>
      </c>
      <c r="DE12" s="66"/>
      <c r="DF12" s="66"/>
      <c r="DG12" s="116" t="s">
        <v>457</v>
      </c>
      <c r="DH12" s="116"/>
      <c r="DI12" s="116"/>
      <c r="DJ12" s="116" t="s">
        <v>461</v>
      </c>
      <c r="DK12" s="116"/>
      <c r="DL12" s="116"/>
      <c r="DM12" s="117" t="s">
        <v>463</v>
      </c>
      <c r="DN12" s="117"/>
      <c r="DO12" s="117"/>
      <c r="DP12" s="116" t="s">
        <v>464</v>
      </c>
      <c r="DQ12" s="116"/>
      <c r="DR12" s="116"/>
      <c r="DS12" s="116" t="s">
        <v>259</v>
      </c>
      <c r="DT12" s="116"/>
      <c r="DU12" s="116"/>
      <c r="DV12" s="116" t="s">
        <v>261</v>
      </c>
      <c r="DW12" s="116"/>
      <c r="DX12" s="116"/>
      <c r="DY12" s="117" t="s">
        <v>469</v>
      </c>
      <c r="DZ12" s="117"/>
      <c r="EA12" s="117"/>
      <c r="EB12" s="117" t="s">
        <v>472</v>
      </c>
      <c r="EC12" s="117"/>
      <c r="ED12" s="117"/>
      <c r="EE12" s="117" t="s">
        <v>473</v>
      </c>
      <c r="EF12" s="117"/>
      <c r="EG12" s="117"/>
      <c r="EH12" s="117" t="s">
        <v>477</v>
      </c>
      <c r="EI12" s="117"/>
      <c r="EJ12" s="117"/>
      <c r="EK12" s="117" t="s">
        <v>481</v>
      </c>
      <c r="EL12" s="117"/>
      <c r="EM12" s="117"/>
      <c r="EN12" s="117" t="s">
        <v>267</v>
      </c>
      <c r="EO12" s="117"/>
      <c r="EP12" s="117"/>
      <c r="EQ12" s="116" t="s">
        <v>483</v>
      </c>
      <c r="ER12" s="116"/>
      <c r="ES12" s="116"/>
      <c r="ET12" s="116" t="s">
        <v>274</v>
      </c>
      <c r="EU12" s="116"/>
      <c r="EV12" s="116"/>
      <c r="EW12" s="116" t="s">
        <v>490</v>
      </c>
      <c r="EX12" s="116"/>
      <c r="EY12" s="116"/>
      <c r="EZ12" s="116" t="s">
        <v>270</v>
      </c>
      <c r="FA12" s="116"/>
      <c r="FB12" s="116"/>
      <c r="FC12" s="116" t="s">
        <v>271</v>
      </c>
      <c r="FD12" s="116"/>
      <c r="FE12" s="116"/>
      <c r="FF12" s="116" t="s">
        <v>497</v>
      </c>
      <c r="FG12" s="116"/>
      <c r="FH12" s="116"/>
      <c r="FI12" s="117" t="s">
        <v>501</v>
      </c>
      <c r="FJ12" s="117"/>
      <c r="FK12" s="117"/>
      <c r="FL12" s="117" t="s">
        <v>505</v>
      </c>
      <c r="FM12" s="117"/>
      <c r="FN12" s="117"/>
      <c r="FO12" s="117" t="s">
        <v>509</v>
      </c>
      <c r="FP12" s="117"/>
      <c r="FQ12" s="117"/>
      <c r="FR12" s="117" t="s">
        <v>275</v>
      </c>
      <c r="FS12" s="117"/>
      <c r="FT12" s="117"/>
      <c r="FU12" s="117" t="s">
        <v>516</v>
      </c>
      <c r="FV12" s="117"/>
      <c r="FW12" s="117"/>
      <c r="FX12" s="117" t="s">
        <v>519</v>
      </c>
      <c r="FY12" s="117"/>
      <c r="FZ12" s="117"/>
      <c r="GA12" s="116" t="s">
        <v>523</v>
      </c>
      <c r="GB12" s="116"/>
      <c r="GC12" s="116"/>
      <c r="GD12" s="116" t="s">
        <v>524</v>
      </c>
      <c r="GE12" s="116"/>
      <c r="GF12" s="116"/>
      <c r="GG12" s="116" t="s">
        <v>528</v>
      </c>
      <c r="GH12" s="116"/>
      <c r="GI12" s="116"/>
      <c r="GJ12" s="116" t="s">
        <v>532</v>
      </c>
      <c r="GK12" s="116"/>
      <c r="GL12" s="116"/>
      <c r="GM12" s="116" t="s">
        <v>536</v>
      </c>
      <c r="GN12" s="116"/>
      <c r="GO12" s="116"/>
      <c r="GP12" s="116" t="s">
        <v>540</v>
      </c>
      <c r="GQ12" s="116"/>
      <c r="GR12" s="116"/>
      <c r="GS12" s="44"/>
    </row>
    <row r="13" spans="1:235" ht="144" x14ac:dyDescent="0.25">
      <c r="A13" s="120"/>
      <c r="B13" s="120"/>
      <c r="C13" s="39" t="s">
        <v>300</v>
      </c>
      <c r="D13" s="39" t="s">
        <v>354</v>
      </c>
      <c r="E13" s="39" t="s">
        <v>376</v>
      </c>
      <c r="F13" s="39" t="s">
        <v>378</v>
      </c>
      <c r="G13" s="39" t="s">
        <v>203</v>
      </c>
      <c r="H13" s="39" t="s">
        <v>379</v>
      </c>
      <c r="I13" s="39" t="s">
        <v>381</v>
      </c>
      <c r="J13" s="39" t="s">
        <v>382</v>
      </c>
      <c r="K13" s="39" t="s">
        <v>383</v>
      </c>
      <c r="L13" s="39" t="s">
        <v>385</v>
      </c>
      <c r="M13" s="39" t="s">
        <v>386</v>
      </c>
      <c r="N13" s="39" t="s">
        <v>387</v>
      </c>
      <c r="O13" s="39" t="s">
        <v>389</v>
      </c>
      <c r="P13" s="39" t="s">
        <v>390</v>
      </c>
      <c r="Q13" s="39" t="s">
        <v>391</v>
      </c>
      <c r="R13" s="39" t="s">
        <v>393</v>
      </c>
      <c r="S13" s="39" t="s">
        <v>394</v>
      </c>
      <c r="T13" s="39" t="s">
        <v>395</v>
      </c>
      <c r="U13" s="39" t="s">
        <v>397</v>
      </c>
      <c r="V13" s="39" t="s">
        <v>398</v>
      </c>
      <c r="W13" s="39" t="s">
        <v>399</v>
      </c>
      <c r="X13" s="39" t="s">
        <v>148</v>
      </c>
      <c r="Y13" s="39" t="s">
        <v>204</v>
      </c>
      <c r="Z13" s="39" t="s">
        <v>149</v>
      </c>
      <c r="AA13" s="39" t="s">
        <v>205</v>
      </c>
      <c r="AB13" s="39" t="s">
        <v>403</v>
      </c>
      <c r="AC13" s="39" t="s">
        <v>206</v>
      </c>
      <c r="AD13" s="39" t="s">
        <v>404</v>
      </c>
      <c r="AE13" s="39" t="s">
        <v>405</v>
      </c>
      <c r="AF13" s="39" t="s">
        <v>406</v>
      </c>
      <c r="AG13" s="39" t="s">
        <v>211</v>
      </c>
      <c r="AH13" s="39" t="s">
        <v>212</v>
      </c>
      <c r="AI13" s="39" t="s">
        <v>213</v>
      </c>
      <c r="AJ13" s="39" t="s">
        <v>151</v>
      </c>
      <c r="AK13" s="39" t="s">
        <v>214</v>
      </c>
      <c r="AL13" s="39" t="s">
        <v>215</v>
      </c>
      <c r="AM13" s="39" t="s">
        <v>216</v>
      </c>
      <c r="AN13" s="39" t="s">
        <v>217</v>
      </c>
      <c r="AO13" s="39" t="s">
        <v>218</v>
      </c>
      <c r="AP13" s="39" t="s">
        <v>219</v>
      </c>
      <c r="AQ13" s="39" t="s">
        <v>220</v>
      </c>
      <c r="AR13" s="39" t="s">
        <v>221</v>
      </c>
      <c r="AS13" s="39" t="s">
        <v>412</v>
      </c>
      <c r="AT13" s="39" t="s">
        <v>413</v>
      </c>
      <c r="AU13" s="39" t="s">
        <v>414</v>
      </c>
      <c r="AV13" s="39" t="s">
        <v>416</v>
      </c>
      <c r="AW13" s="39" t="s">
        <v>417</v>
      </c>
      <c r="AX13" s="39" t="s">
        <v>418</v>
      </c>
      <c r="AY13" s="39" t="s">
        <v>420</v>
      </c>
      <c r="AZ13" s="39" t="s">
        <v>421</v>
      </c>
      <c r="BA13" s="39" t="s">
        <v>100</v>
      </c>
      <c r="BB13" s="39" t="s">
        <v>223</v>
      </c>
      <c r="BC13" s="39" t="s">
        <v>224</v>
      </c>
      <c r="BD13" s="39" t="s">
        <v>225</v>
      </c>
      <c r="BE13" s="23" t="s">
        <v>109</v>
      </c>
      <c r="BF13" s="23" t="s">
        <v>108</v>
      </c>
      <c r="BG13" s="23" t="s">
        <v>424</v>
      </c>
      <c r="BH13" s="23" t="s">
        <v>226</v>
      </c>
      <c r="BI13" s="23" t="s">
        <v>227</v>
      </c>
      <c r="BJ13" s="23" t="s">
        <v>228</v>
      </c>
      <c r="BK13" s="23" t="s">
        <v>140</v>
      </c>
      <c r="BL13" s="23" t="s">
        <v>110</v>
      </c>
      <c r="BM13" s="23" t="s">
        <v>111</v>
      </c>
      <c r="BN13" s="23" t="s">
        <v>208</v>
      </c>
      <c r="BO13" s="23" t="s">
        <v>209</v>
      </c>
      <c r="BP13" s="23" t="s">
        <v>210</v>
      </c>
      <c r="BQ13" s="23" t="s">
        <v>229</v>
      </c>
      <c r="BR13" s="23" t="s">
        <v>230</v>
      </c>
      <c r="BS13" s="23" t="s">
        <v>231</v>
      </c>
      <c r="BT13" s="23" t="s">
        <v>232</v>
      </c>
      <c r="BU13" s="23" t="s">
        <v>233</v>
      </c>
      <c r="BV13" s="23" t="s">
        <v>234</v>
      </c>
      <c r="BW13" s="39" t="s">
        <v>235</v>
      </c>
      <c r="BX13" s="39" t="s">
        <v>236</v>
      </c>
      <c r="BY13" s="39" t="s">
        <v>237</v>
      </c>
      <c r="BZ13" s="39" t="s">
        <v>196</v>
      </c>
      <c r="CA13" s="39" t="s">
        <v>198</v>
      </c>
      <c r="CB13" s="39" t="s">
        <v>239</v>
      </c>
      <c r="CC13" s="23" t="s">
        <v>432</v>
      </c>
      <c r="CD13" s="23" t="s">
        <v>433</v>
      </c>
      <c r="CE13" s="23" t="s">
        <v>434</v>
      </c>
      <c r="CF13" s="39" t="s">
        <v>436</v>
      </c>
      <c r="CG13" s="39" t="s">
        <v>437</v>
      </c>
      <c r="CH13" s="39" t="s">
        <v>438</v>
      </c>
      <c r="CI13" s="39" t="s">
        <v>240</v>
      </c>
      <c r="CJ13" s="39" t="s">
        <v>241</v>
      </c>
      <c r="CK13" s="39" t="s">
        <v>242</v>
      </c>
      <c r="CL13" s="39" t="s">
        <v>243</v>
      </c>
      <c r="CM13" s="39" t="s">
        <v>244</v>
      </c>
      <c r="CN13" s="39" t="s">
        <v>440</v>
      </c>
      <c r="CO13" s="23" t="s">
        <v>442</v>
      </c>
      <c r="CP13" s="23" t="s">
        <v>443</v>
      </c>
      <c r="CQ13" s="23" t="s">
        <v>444</v>
      </c>
      <c r="CR13" s="23" t="s">
        <v>446</v>
      </c>
      <c r="CS13" s="23" t="s">
        <v>447</v>
      </c>
      <c r="CT13" s="23" t="s">
        <v>150</v>
      </c>
      <c r="CU13" s="23" t="s">
        <v>449</v>
      </c>
      <c r="CV13" s="23" t="s">
        <v>450</v>
      </c>
      <c r="CW13" s="23" t="s">
        <v>451</v>
      </c>
      <c r="CX13" s="23" t="s">
        <v>248</v>
      </c>
      <c r="CY13" s="23" t="s">
        <v>249</v>
      </c>
      <c r="CZ13" s="23" t="s">
        <v>250</v>
      </c>
      <c r="DA13" s="23" t="s">
        <v>251</v>
      </c>
      <c r="DB13" s="23" t="s">
        <v>252</v>
      </c>
      <c r="DC13" s="23" t="s">
        <v>253</v>
      </c>
      <c r="DD13" s="23" t="s">
        <v>454</v>
      </c>
      <c r="DE13" s="23" t="s">
        <v>455</v>
      </c>
      <c r="DF13" s="23" t="s">
        <v>456</v>
      </c>
      <c r="DG13" s="39" t="s">
        <v>458</v>
      </c>
      <c r="DH13" s="39" t="s">
        <v>459</v>
      </c>
      <c r="DI13" s="39" t="s">
        <v>460</v>
      </c>
      <c r="DJ13" s="39" t="s">
        <v>254</v>
      </c>
      <c r="DK13" s="39" t="s">
        <v>255</v>
      </c>
      <c r="DL13" s="39" t="s">
        <v>462</v>
      </c>
      <c r="DM13" s="39" t="s">
        <v>256</v>
      </c>
      <c r="DN13" s="39" t="s">
        <v>257</v>
      </c>
      <c r="DO13" s="39" t="s">
        <v>258</v>
      </c>
      <c r="DP13" s="39" t="s">
        <v>245</v>
      </c>
      <c r="DQ13" s="39" t="s">
        <v>246</v>
      </c>
      <c r="DR13" s="39" t="s">
        <v>247</v>
      </c>
      <c r="DS13" s="39" t="s">
        <v>465</v>
      </c>
      <c r="DT13" s="39" t="s">
        <v>466</v>
      </c>
      <c r="DU13" s="39" t="s">
        <v>260</v>
      </c>
      <c r="DV13" s="39" t="s">
        <v>261</v>
      </c>
      <c r="DW13" s="39" t="s">
        <v>467</v>
      </c>
      <c r="DX13" s="39" t="s">
        <v>468</v>
      </c>
      <c r="DY13" s="39" t="s">
        <v>469</v>
      </c>
      <c r="DZ13" s="39" t="s">
        <v>470</v>
      </c>
      <c r="EA13" s="39" t="s">
        <v>471</v>
      </c>
      <c r="EB13" s="39" t="s">
        <v>262</v>
      </c>
      <c r="EC13" s="39" t="s">
        <v>263</v>
      </c>
      <c r="ED13" s="39" t="s">
        <v>264</v>
      </c>
      <c r="EE13" s="39" t="s">
        <v>474</v>
      </c>
      <c r="EF13" s="39" t="s">
        <v>475</v>
      </c>
      <c r="EG13" s="39" t="s">
        <v>476</v>
      </c>
      <c r="EH13" s="39" t="s">
        <v>478</v>
      </c>
      <c r="EI13" s="39" t="s">
        <v>479</v>
      </c>
      <c r="EJ13" s="39" t="s">
        <v>480</v>
      </c>
      <c r="EK13" s="39" t="s">
        <v>265</v>
      </c>
      <c r="EL13" s="39" t="s">
        <v>482</v>
      </c>
      <c r="EM13" s="39" t="s">
        <v>266</v>
      </c>
      <c r="EN13" s="39" t="s">
        <v>267</v>
      </c>
      <c r="EO13" s="39" t="s">
        <v>268</v>
      </c>
      <c r="EP13" s="39" t="s">
        <v>269</v>
      </c>
      <c r="EQ13" s="39" t="s">
        <v>484</v>
      </c>
      <c r="ER13" s="39" t="s">
        <v>485</v>
      </c>
      <c r="ES13" s="39" t="s">
        <v>486</v>
      </c>
      <c r="ET13" s="39" t="s">
        <v>487</v>
      </c>
      <c r="EU13" s="39" t="s">
        <v>488</v>
      </c>
      <c r="EV13" s="39" t="s">
        <v>489</v>
      </c>
      <c r="EW13" s="39" t="s">
        <v>490</v>
      </c>
      <c r="EX13" s="39" t="s">
        <v>491</v>
      </c>
      <c r="EY13" s="39" t="s">
        <v>492</v>
      </c>
      <c r="EZ13" s="39" t="s">
        <v>493</v>
      </c>
      <c r="FA13" s="39" t="s">
        <v>494</v>
      </c>
      <c r="FB13" s="39" t="s">
        <v>495</v>
      </c>
      <c r="FC13" s="39" t="s">
        <v>272</v>
      </c>
      <c r="FD13" s="39" t="s">
        <v>273</v>
      </c>
      <c r="FE13" s="39" t="s">
        <v>496</v>
      </c>
      <c r="FF13" s="39" t="s">
        <v>498</v>
      </c>
      <c r="FG13" s="39" t="s">
        <v>499</v>
      </c>
      <c r="FH13" s="39" t="s">
        <v>500</v>
      </c>
      <c r="FI13" s="23" t="s">
        <v>502</v>
      </c>
      <c r="FJ13" s="23" t="s">
        <v>503</v>
      </c>
      <c r="FK13" s="23" t="s">
        <v>504</v>
      </c>
      <c r="FL13" s="23" t="s">
        <v>506</v>
      </c>
      <c r="FM13" s="23" t="s">
        <v>507</v>
      </c>
      <c r="FN13" s="23" t="s">
        <v>508</v>
      </c>
      <c r="FO13" s="23" t="s">
        <v>510</v>
      </c>
      <c r="FP13" s="23" t="s">
        <v>511</v>
      </c>
      <c r="FQ13" s="23" t="s">
        <v>512</v>
      </c>
      <c r="FR13" s="23" t="s">
        <v>513</v>
      </c>
      <c r="FS13" s="23" t="s">
        <v>514</v>
      </c>
      <c r="FT13" s="23" t="s">
        <v>515</v>
      </c>
      <c r="FU13" s="23" t="s">
        <v>200</v>
      </c>
      <c r="FV13" s="23" t="s">
        <v>517</v>
      </c>
      <c r="FW13" s="23" t="s">
        <v>518</v>
      </c>
      <c r="FX13" s="23" t="s">
        <v>520</v>
      </c>
      <c r="FY13" s="23" t="s">
        <v>521</v>
      </c>
      <c r="FZ13" s="23" t="s">
        <v>522</v>
      </c>
      <c r="GA13" s="39" t="s">
        <v>276</v>
      </c>
      <c r="GB13" s="39" t="s">
        <v>277</v>
      </c>
      <c r="GC13" s="39" t="s">
        <v>278</v>
      </c>
      <c r="GD13" s="39" t="s">
        <v>525</v>
      </c>
      <c r="GE13" s="39" t="s">
        <v>526</v>
      </c>
      <c r="GF13" s="39" t="s">
        <v>527</v>
      </c>
      <c r="GG13" s="39" t="s">
        <v>529</v>
      </c>
      <c r="GH13" s="39" t="s">
        <v>530</v>
      </c>
      <c r="GI13" s="39" t="s">
        <v>531</v>
      </c>
      <c r="GJ13" s="39" t="s">
        <v>533</v>
      </c>
      <c r="GK13" s="39" t="s">
        <v>534</v>
      </c>
      <c r="GL13" s="39" t="s">
        <v>535</v>
      </c>
      <c r="GM13" s="39" t="s">
        <v>537</v>
      </c>
      <c r="GN13" s="39" t="s">
        <v>538</v>
      </c>
      <c r="GO13" s="39" t="s">
        <v>539</v>
      </c>
      <c r="GP13" s="39" t="s">
        <v>541</v>
      </c>
      <c r="GQ13" s="39" t="s">
        <v>542</v>
      </c>
      <c r="GR13" s="39" t="s">
        <v>543</v>
      </c>
      <c r="GS13" s="44"/>
    </row>
    <row r="14" spans="1:235" ht="15.75" x14ac:dyDescent="0.25">
      <c r="A14" s="22">
        <v>1</v>
      </c>
      <c r="B14" s="60" t="str">
        <f>'[1]2025-2026'!C43</f>
        <v>Новикова Таисия Николаевна</v>
      </c>
      <c r="C14" s="47">
        <v>1</v>
      </c>
      <c r="D14" s="47"/>
      <c r="E14" s="47"/>
      <c r="F14" s="48">
        <v>1</v>
      </c>
      <c r="G14" s="48"/>
      <c r="H14" s="48"/>
      <c r="I14" s="48">
        <v>1</v>
      </c>
      <c r="J14" s="48"/>
      <c r="K14" s="48"/>
      <c r="L14" s="48"/>
      <c r="M14" s="48">
        <v>1</v>
      </c>
      <c r="N14" s="48"/>
      <c r="O14" s="47">
        <v>1</v>
      </c>
      <c r="P14" s="47"/>
      <c r="Q14" s="47"/>
      <c r="R14" s="48">
        <v>1</v>
      </c>
      <c r="S14" s="48"/>
      <c r="T14" s="48"/>
      <c r="U14" s="48">
        <v>1</v>
      </c>
      <c r="V14" s="48"/>
      <c r="W14" s="48"/>
      <c r="X14" s="48">
        <v>1</v>
      </c>
      <c r="Y14" s="48"/>
      <c r="Z14" s="48"/>
      <c r="AA14" s="49">
        <v>1</v>
      </c>
      <c r="AB14" s="49"/>
      <c r="AC14" s="49"/>
      <c r="AD14" s="49">
        <v>1</v>
      </c>
      <c r="AE14" s="49"/>
      <c r="AF14" s="49"/>
      <c r="AG14" s="49"/>
      <c r="AH14" s="49">
        <v>1</v>
      </c>
      <c r="AI14" s="49"/>
      <c r="AJ14" s="49">
        <v>1</v>
      </c>
      <c r="AK14" s="49"/>
      <c r="AL14" s="49"/>
      <c r="AM14" s="48">
        <v>1</v>
      </c>
      <c r="AN14" s="48"/>
      <c r="AO14" s="48"/>
      <c r="AP14" s="48">
        <v>1</v>
      </c>
      <c r="AQ14" s="48"/>
      <c r="AR14" s="48"/>
      <c r="AS14" s="49">
        <v>1</v>
      </c>
      <c r="AT14" s="49"/>
      <c r="AU14" s="49"/>
      <c r="AV14" s="49">
        <v>1</v>
      </c>
      <c r="AW14" s="49"/>
      <c r="AX14" s="49"/>
      <c r="AY14" s="49"/>
      <c r="AZ14" s="49">
        <v>1</v>
      </c>
      <c r="BA14" s="49"/>
      <c r="BB14" s="49">
        <v>1</v>
      </c>
      <c r="BC14" s="49"/>
      <c r="BD14" s="49"/>
      <c r="BE14" s="48">
        <v>1</v>
      </c>
      <c r="BF14" s="48"/>
      <c r="BG14" s="48"/>
      <c r="BH14" s="49">
        <v>1</v>
      </c>
      <c r="BI14" s="49"/>
      <c r="BJ14" s="49"/>
      <c r="BK14" s="49">
        <v>1</v>
      </c>
      <c r="BL14" s="49"/>
      <c r="BM14" s="49"/>
      <c r="BN14" s="49"/>
      <c r="BO14" s="49">
        <v>1</v>
      </c>
      <c r="BP14" s="49"/>
      <c r="BQ14" s="49">
        <v>1</v>
      </c>
      <c r="BR14" s="49"/>
      <c r="BS14" s="49"/>
      <c r="BT14" s="48" t="s">
        <v>549</v>
      </c>
      <c r="BU14" s="48"/>
      <c r="BV14" s="48"/>
      <c r="BW14" s="48">
        <v>1</v>
      </c>
      <c r="BX14" s="48"/>
      <c r="BY14" s="48"/>
      <c r="BZ14" s="49">
        <v>1</v>
      </c>
      <c r="CA14" s="49"/>
      <c r="CB14" s="49"/>
      <c r="CC14" s="49">
        <v>1</v>
      </c>
      <c r="CD14" s="49"/>
      <c r="CE14" s="49"/>
      <c r="CF14" s="49"/>
      <c r="CG14" s="49">
        <v>1</v>
      </c>
      <c r="CH14" s="49"/>
      <c r="CI14" s="49">
        <v>1</v>
      </c>
      <c r="CJ14" s="49"/>
      <c r="CK14" s="49"/>
      <c r="CL14" s="48">
        <v>1</v>
      </c>
      <c r="CM14" s="48"/>
      <c r="CN14" s="48"/>
      <c r="CO14" s="49">
        <v>1</v>
      </c>
      <c r="CP14" s="49"/>
      <c r="CQ14" s="49"/>
      <c r="CR14" s="49">
        <v>1</v>
      </c>
      <c r="CS14" s="49"/>
      <c r="CT14" s="49"/>
      <c r="CU14" s="49"/>
      <c r="CV14" s="49">
        <v>1</v>
      </c>
      <c r="CW14" s="49"/>
      <c r="CX14" s="49">
        <v>1</v>
      </c>
      <c r="CY14" s="49"/>
      <c r="CZ14" s="49"/>
      <c r="DA14" s="48">
        <v>1</v>
      </c>
      <c r="DB14" s="48"/>
      <c r="DC14" s="48"/>
      <c r="DD14" s="48">
        <v>1</v>
      </c>
      <c r="DE14" s="48"/>
      <c r="DF14" s="48"/>
      <c r="DG14" s="49">
        <v>1</v>
      </c>
      <c r="DH14" s="49"/>
      <c r="DI14" s="49"/>
      <c r="DJ14" s="49">
        <v>1</v>
      </c>
      <c r="DK14" s="49"/>
      <c r="DL14" s="49"/>
      <c r="DM14" s="49"/>
      <c r="DN14" s="49">
        <v>1</v>
      </c>
      <c r="DO14" s="49"/>
      <c r="DP14" s="49">
        <v>1</v>
      </c>
      <c r="DQ14" s="49"/>
      <c r="DR14" s="49"/>
      <c r="DS14" s="48">
        <v>1</v>
      </c>
      <c r="DT14" s="48"/>
      <c r="DU14" s="48"/>
      <c r="DV14" s="49">
        <v>1</v>
      </c>
      <c r="DW14" s="49"/>
      <c r="DX14" s="49"/>
      <c r="DY14" s="49">
        <v>1</v>
      </c>
      <c r="DZ14" s="49"/>
      <c r="EA14" s="49"/>
      <c r="EB14" s="49"/>
      <c r="EC14" s="49">
        <v>1</v>
      </c>
      <c r="ED14" s="49"/>
      <c r="EE14" s="49">
        <v>1</v>
      </c>
      <c r="EF14" s="49"/>
      <c r="EG14" s="49"/>
      <c r="EH14" s="48">
        <v>1</v>
      </c>
      <c r="EI14" s="48"/>
      <c r="EJ14" s="48"/>
      <c r="EK14" s="48">
        <v>1</v>
      </c>
      <c r="EL14" s="48"/>
      <c r="EM14" s="48"/>
      <c r="EN14" s="49">
        <v>1</v>
      </c>
      <c r="EO14" s="49"/>
      <c r="EP14" s="49"/>
      <c r="EQ14" s="49">
        <v>1</v>
      </c>
      <c r="ER14" s="49"/>
      <c r="ES14" s="49"/>
      <c r="ET14" s="49" t="s">
        <v>549</v>
      </c>
      <c r="EU14" s="49">
        <v>1</v>
      </c>
      <c r="EV14" s="49"/>
      <c r="EW14" s="49">
        <v>1</v>
      </c>
      <c r="EX14" s="49" t="s">
        <v>555</v>
      </c>
      <c r="EY14" s="49"/>
      <c r="EZ14" s="49"/>
      <c r="FA14" s="49">
        <v>1</v>
      </c>
      <c r="FB14" s="49"/>
      <c r="FC14" s="49">
        <v>1</v>
      </c>
      <c r="FD14" s="49"/>
      <c r="FE14" s="49"/>
      <c r="FF14" s="48">
        <v>1</v>
      </c>
      <c r="FG14" s="48"/>
      <c r="FH14" s="48"/>
      <c r="FI14" s="48">
        <v>1</v>
      </c>
      <c r="FJ14" s="48"/>
      <c r="FK14" s="48"/>
      <c r="FL14" s="49">
        <v>1</v>
      </c>
      <c r="FM14" s="49"/>
      <c r="FN14" s="49"/>
      <c r="FO14" s="49">
        <v>1</v>
      </c>
      <c r="FP14" s="49"/>
      <c r="FQ14" s="49"/>
      <c r="FR14" s="49">
        <v>1</v>
      </c>
      <c r="FS14" s="49"/>
      <c r="FT14" s="49"/>
      <c r="FU14" s="49">
        <v>1</v>
      </c>
      <c r="FV14" s="49"/>
      <c r="FW14" s="49"/>
      <c r="FX14" s="48">
        <v>1</v>
      </c>
      <c r="FY14" s="48"/>
      <c r="FZ14" s="49"/>
      <c r="GA14" s="49">
        <v>1</v>
      </c>
      <c r="GB14" s="49"/>
      <c r="GC14" s="49"/>
      <c r="GD14" s="49">
        <v>1</v>
      </c>
      <c r="GE14" s="49"/>
      <c r="GF14" s="49"/>
      <c r="GG14" s="49">
        <v>1</v>
      </c>
      <c r="GH14" s="49"/>
      <c r="GI14" s="49"/>
      <c r="GJ14" s="49">
        <v>1</v>
      </c>
      <c r="GK14" s="49"/>
      <c r="GL14" s="49"/>
      <c r="GM14" s="49">
        <v>1</v>
      </c>
      <c r="GN14" s="49"/>
      <c r="GO14" s="49"/>
      <c r="GP14" s="49">
        <v>1</v>
      </c>
      <c r="GQ14" s="49"/>
      <c r="GR14" s="49"/>
    </row>
    <row r="15" spans="1:235" ht="15.75" x14ac:dyDescent="0.25">
      <c r="A15" s="2">
        <v>2</v>
      </c>
      <c r="B15" s="60" t="str">
        <f>'[1]2025-2026'!C44</f>
        <v>Березина Альбина Ивановна</v>
      </c>
      <c r="C15" s="50"/>
      <c r="D15" s="50">
        <v>1</v>
      </c>
      <c r="E15" s="50"/>
      <c r="F15" s="51">
        <v>1</v>
      </c>
      <c r="G15" s="51"/>
      <c r="H15" s="51"/>
      <c r="I15" s="51">
        <v>1</v>
      </c>
      <c r="J15" s="51"/>
      <c r="K15" s="51"/>
      <c r="L15" s="51">
        <v>1</v>
      </c>
      <c r="M15" s="51"/>
      <c r="N15" s="51"/>
      <c r="O15" s="50">
        <v>1</v>
      </c>
      <c r="P15" s="50"/>
      <c r="Q15" s="50"/>
      <c r="R15" s="51">
        <v>1</v>
      </c>
      <c r="S15" s="51"/>
      <c r="T15" s="51"/>
      <c r="U15" s="51"/>
      <c r="V15" s="51">
        <v>1</v>
      </c>
      <c r="W15" s="51"/>
      <c r="X15" s="51"/>
      <c r="Y15" s="51">
        <v>1</v>
      </c>
      <c r="Z15" s="51"/>
      <c r="AA15" s="52">
        <v>1</v>
      </c>
      <c r="AB15" s="52"/>
      <c r="AC15" s="52"/>
      <c r="AD15" s="52"/>
      <c r="AE15" s="52">
        <v>1</v>
      </c>
      <c r="AF15" s="52"/>
      <c r="AG15" s="52"/>
      <c r="AH15" s="52">
        <v>1</v>
      </c>
      <c r="AI15" s="52"/>
      <c r="AJ15" s="52">
        <v>1</v>
      </c>
      <c r="AK15" s="52"/>
      <c r="AL15" s="52"/>
      <c r="AM15" s="51"/>
      <c r="AN15" s="51">
        <v>1</v>
      </c>
      <c r="AO15" s="51"/>
      <c r="AP15" s="51"/>
      <c r="AQ15" s="51">
        <v>1</v>
      </c>
      <c r="AR15" s="51"/>
      <c r="AS15" s="52">
        <v>1</v>
      </c>
      <c r="AT15" s="52"/>
      <c r="AU15" s="52"/>
      <c r="AV15" s="52"/>
      <c r="AW15" s="52">
        <v>1</v>
      </c>
      <c r="AX15" s="52"/>
      <c r="AY15" s="52"/>
      <c r="AZ15" s="52">
        <v>1</v>
      </c>
      <c r="BA15" s="52"/>
      <c r="BB15" s="52">
        <v>1</v>
      </c>
      <c r="BC15" s="52"/>
      <c r="BD15" s="52"/>
      <c r="BE15" s="51"/>
      <c r="BF15" s="51">
        <v>1</v>
      </c>
      <c r="BG15" s="51"/>
      <c r="BH15" s="52">
        <v>1</v>
      </c>
      <c r="BI15" s="52"/>
      <c r="BJ15" s="52"/>
      <c r="BK15" s="52"/>
      <c r="BL15" s="52">
        <v>1</v>
      </c>
      <c r="BM15" s="52"/>
      <c r="BN15" s="52"/>
      <c r="BO15" s="52">
        <v>1</v>
      </c>
      <c r="BP15" s="52"/>
      <c r="BQ15" s="52">
        <v>1</v>
      </c>
      <c r="BR15" s="52"/>
      <c r="BS15" s="52"/>
      <c r="BT15" s="51"/>
      <c r="BU15" s="51">
        <v>1</v>
      </c>
      <c r="BV15" s="51"/>
      <c r="BW15" s="51"/>
      <c r="BX15" s="51">
        <v>1</v>
      </c>
      <c r="BY15" s="51"/>
      <c r="BZ15" s="52">
        <v>1</v>
      </c>
      <c r="CA15" s="52"/>
      <c r="CB15" s="52"/>
      <c r="CC15" s="52"/>
      <c r="CD15" s="52">
        <v>1</v>
      </c>
      <c r="CE15" s="52"/>
      <c r="CF15" s="52"/>
      <c r="CG15" s="52">
        <v>1</v>
      </c>
      <c r="CH15" s="52"/>
      <c r="CI15" s="52">
        <v>1</v>
      </c>
      <c r="CJ15" s="52"/>
      <c r="CK15" s="52"/>
      <c r="CL15" s="51"/>
      <c r="CM15" s="51">
        <v>1</v>
      </c>
      <c r="CN15" s="51"/>
      <c r="CO15" s="52">
        <v>1</v>
      </c>
      <c r="CP15" s="52"/>
      <c r="CQ15" s="52"/>
      <c r="CR15" s="52"/>
      <c r="CS15" s="52">
        <v>1</v>
      </c>
      <c r="CT15" s="52"/>
      <c r="CU15" s="52"/>
      <c r="CV15" s="52">
        <v>1</v>
      </c>
      <c r="CW15" s="52"/>
      <c r="CX15" s="52">
        <v>1</v>
      </c>
      <c r="CY15" s="52"/>
      <c r="CZ15" s="52"/>
      <c r="DA15" s="51"/>
      <c r="DB15" s="51">
        <v>1</v>
      </c>
      <c r="DC15" s="51"/>
      <c r="DD15" s="51"/>
      <c r="DE15" s="51">
        <v>1</v>
      </c>
      <c r="DF15" s="51"/>
      <c r="DG15" s="52">
        <v>1</v>
      </c>
      <c r="DH15" s="52"/>
      <c r="DI15" s="52"/>
      <c r="DJ15" s="52"/>
      <c r="DK15" s="52">
        <v>1</v>
      </c>
      <c r="DL15" s="52"/>
      <c r="DM15" s="52"/>
      <c r="DN15" s="52">
        <v>1</v>
      </c>
      <c r="DO15" s="52"/>
      <c r="DP15" s="52">
        <v>1</v>
      </c>
      <c r="DQ15" s="52"/>
      <c r="DR15" s="52"/>
      <c r="DS15" s="51"/>
      <c r="DT15" s="51">
        <v>1</v>
      </c>
      <c r="DU15" s="51"/>
      <c r="DV15" s="52">
        <v>1</v>
      </c>
      <c r="DW15" s="52"/>
      <c r="DX15" s="52"/>
      <c r="DY15" s="52"/>
      <c r="DZ15" s="52">
        <v>1</v>
      </c>
      <c r="EA15" s="52"/>
      <c r="EB15" s="52"/>
      <c r="EC15" s="52">
        <v>1</v>
      </c>
      <c r="ED15" s="52"/>
      <c r="EE15" s="52">
        <v>1</v>
      </c>
      <c r="EF15" s="52"/>
      <c r="EG15" s="52"/>
      <c r="EH15" s="51"/>
      <c r="EI15" s="51">
        <v>1</v>
      </c>
      <c r="EJ15" s="51"/>
      <c r="EK15" s="51"/>
      <c r="EL15" s="51">
        <v>1</v>
      </c>
      <c r="EM15" s="51"/>
      <c r="EN15" s="52">
        <v>1</v>
      </c>
      <c r="EO15" s="52"/>
      <c r="EP15" s="52"/>
      <c r="EQ15" s="52"/>
      <c r="ER15" s="52">
        <v>1</v>
      </c>
      <c r="ES15" s="52"/>
      <c r="ET15" s="52"/>
      <c r="EU15" s="52">
        <v>1</v>
      </c>
      <c r="EV15" s="52"/>
      <c r="EW15" s="52">
        <v>1</v>
      </c>
      <c r="EX15" s="52"/>
      <c r="EY15" s="52"/>
      <c r="EZ15" s="52"/>
      <c r="FA15" s="52">
        <v>1</v>
      </c>
      <c r="FB15" s="52"/>
      <c r="FC15" s="52">
        <v>1</v>
      </c>
      <c r="FD15" s="52"/>
      <c r="FE15" s="52"/>
      <c r="FF15" s="51"/>
      <c r="FG15" s="51">
        <v>1</v>
      </c>
      <c r="FH15" s="51"/>
      <c r="FI15" s="51"/>
      <c r="FJ15" s="51">
        <v>1</v>
      </c>
      <c r="FK15" s="51"/>
      <c r="FL15" s="52">
        <v>1</v>
      </c>
      <c r="FM15" s="52"/>
      <c r="FN15" s="52"/>
      <c r="FO15" s="52"/>
      <c r="FP15" s="52">
        <v>1</v>
      </c>
      <c r="FQ15" s="52"/>
      <c r="FR15" s="52">
        <v>1</v>
      </c>
      <c r="FS15" s="52"/>
      <c r="FT15" s="52"/>
      <c r="FU15" s="52"/>
      <c r="FV15" s="52">
        <v>1</v>
      </c>
      <c r="FW15" s="52"/>
      <c r="FX15" s="51">
        <v>1</v>
      </c>
      <c r="FY15" s="51"/>
      <c r="FZ15" s="52"/>
      <c r="GA15" s="52"/>
      <c r="GB15" s="52">
        <v>1</v>
      </c>
      <c r="GC15" s="52"/>
      <c r="GD15" s="52">
        <v>1</v>
      </c>
      <c r="GE15" s="52"/>
      <c r="GF15" s="52"/>
      <c r="GG15" s="52"/>
      <c r="GH15" s="52">
        <v>1</v>
      </c>
      <c r="GI15" s="52"/>
      <c r="GJ15" s="52">
        <v>1</v>
      </c>
      <c r="GK15" s="52"/>
      <c r="GL15" s="52"/>
      <c r="GM15" s="52"/>
      <c r="GN15" s="52">
        <v>1</v>
      </c>
      <c r="GO15" s="52"/>
      <c r="GP15" s="52">
        <v>1</v>
      </c>
      <c r="GQ15" s="52"/>
      <c r="GR15" s="52"/>
    </row>
    <row r="16" spans="1:235" ht="15.75" x14ac:dyDescent="0.25">
      <c r="A16" s="2">
        <v>3</v>
      </c>
      <c r="B16" s="60" t="str">
        <f>'[1]2025-2026'!C45</f>
        <v>Габасов Руслан Саматович</v>
      </c>
      <c r="C16" s="50">
        <v>1</v>
      </c>
      <c r="D16" s="50"/>
      <c r="E16" s="50"/>
      <c r="F16" s="51">
        <v>1</v>
      </c>
      <c r="G16" s="51"/>
      <c r="H16" s="51"/>
      <c r="I16" s="51">
        <v>1</v>
      </c>
      <c r="J16" s="51"/>
      <c r="K16" s="51">
        <v>1</v>
      </c>
      <c r="L16" s="51">
        <v>1</v>
      </c>
      <c r="M16" s="51"/>
      <c r="N16" s="51"/>
      <c r="O16" s="50">
        <v>1</v>
      </c>
      <c r="P16" s="50"/>
      <c r="Q16" s="50"/>
      <c r="R16" s="51"/>
      <c r="S16" s="51">
        <v>1</v>
      </c>
      <c r="T16" s="51"/>
      <c r="U16" s="51">
        <v>1</v>
      </c>
      <c r="V16" s="51"/>
      <c r="W16" s="51"/>
      <c r="X16" s="51">
        <v>1</v>
      </c>
      <c r="Y16" s="51"/>
      <c r="Z16" s="51"/>
      <c r="AA16" s="52">
        <v>1</v>
      </c>
      <c r="AB16" s="52"/>
      <c r="AC16" s="52"/>
      <c r="AD16" s="52">
        <v>1</v>
      </c>
      <c r="AE16" s="52"/>
      <c r="AF16" s="52"/>
      <c r="AG16" s="52">
        <v>1</v>
      </c>
      <c r="AH16" s="52"/>
      <c r="AI16" s="52"/>
      <c r="AJ16" s="52">
        <v>1</v>
      </c>
      <c r="AK16" s="52"/>
      <c r="AL16" s="52"/>
      <c r="AM16" s="51">
        <v>1</v>
      </c>
      <c r="AN16" s="51"/>
      <c r="AO16" s="51"/>
      <c r="AP16" s="51">
        <v>1</v>
      </c>
      <c r="AQ16" s="51"/>
      <c r="AR16" s="51"/>
      <c r="AS16" s="52">
        <v>1</v>
      </c>
      <c r="AT16" s="52"/>
      <c r="AU16" s="52"/>
      <c r="AV16" s="52">
        <v>1</v>
      </c>
      <c r="AW16" s="52"/>
      <c r="AX16" s="52"/>
      <c r="AY16" s="52">
        <v>1</v>
      </c>
      <c r="AZ16" s="52"/>
      <c r="BA16" s="52"/>
      <c r="BB16" s="52">
        <v>1</v>
      </c>
      <c r="BC16" s="52"/>
      <c r="BD16" s="52"/>
      <c r="BE16" s="51">
        <v>1</v>
      </c>
      <c r="BF16" s="51"/>
      <c r="BG16" s="51"/>
      <c r="BH16" s="52">
        <v>1</v>
      </c>
      <c r="BI16" s="52"/>
      <c r="BJ16" s="52"/>
      <c r="BK16" s="52">
        <v>1</v>
      </c>
      <c r="BL16" s="52"/>
      <c r="BM16" s="52"/>
      <c r="BN16" s="52">
        <v>1</v>
      </c>
      <c r="BO16" s="52"/>
      <c r="BP16" s="52"/>
      <c r="BQ16" s="52">
        <v>1</v>
      </c>
      <c r="BR16" s="52"/>
      <c r="BS16" s="52"/>
      <c r="BT16" s="51">
        <v>1</v>
      </c>
      <c r="BU16" s="51"/>
      <c r="BV16" s="51"/>
      <c r="BW16" s="51">
        <v>1</v>
      </c>
      <c r="BX16" s="51"/>
      <c r="BY16" s="51"/>
      <c r="BZ16" s="52">
        <v>1</v>
      </c>
      <c r="CA16" s="52"/>
      <c r="CB16" s="52"/>
      <c r="CC16" s="52">
        <v>1</v>
      </c>
      <c r="CD16" s="52"/>
      <c r="CE16" s="52"/>
      <c r="CF16" s="52">
        <v>1</v>
      </c>
      <c r="CG16" s="52"/>
      <c r="CH16" s="52"/>
      <c r="CI16" s="52">
        <v>1</v>
      </c>
      <c r="CJ16" s="52"/>
      <c r="CK16" s="52"/>
      <c r="CL16" s="51">
        <v>1</v>
      </c>
      <c r="CM16" s="51"/>
      <c r="CN16" s="51"/>
      <c r="CO16" s="52">
        <v>1</v>
      </c>
      <c r="CP16" s="52"/>
      <c r="CQ16" s="52"/>
      <c r="CR16" s="52">
        <v>1</v>
      </c>
      <c r="CS16" s="52"/>
      <c r="CT16" s="52"/>
      <c r="CU16" s="52">
        <v>1</v>
      </c>
      <c r="CV16" s="52"/>
      <c r="CW16" s="52"/>
      <c r="CX16" s="52">
        <v>1</v>
      </c>
      <c r="CY16" s="52"/>
      <c r="CZ16" s="52"/>
      <c r="DA16" s="51">
        <v>1</v>
      </c>
      <c r="DB16" s="51"/>
      <c r="DC16" s="51"/>
      <c r="DD16" s="51">
        <v>1</v>
      </c>
      <c r="DE16" s="51"/>
      <c r="DF16" s="51"/>
      <c r="DG16" s="52">
        <v>1</v>
      </c>
      <c r="DH16" s="52"/>
      <c r="DI16" s="52"/>
      <c r="DJ16" s="52">
        <v>1</v>
      </c>
      <c r="DK16" s="52"/>
      <c r="DL16" s="52"/>
      <c r="DM16" s="52">
        <v>1</v>
      </c>
      <c r="DN16" s="52"/>
      <c r="DO16" s="52"/>
      <c r="DP16" s="52">
        <v>1</v>
      </c>
      <c r="DQ16" s="52"/>
      <c r="DR16" s="52"/>
      <c r="DS16" s="51">
        <v>1</v>
      </c>
      <c r="DT16" s="51"/>
      <c r="DU16" s="51"/>
      <c r="DV16" s="52">
        <v>1</v>
      </c>
      <c r="DW16" s="52"/>
      <c r="DX16" s="52"/>
      <c r="DY16" s="52">
        <v>1</v>
      </c>
      <c r="DZ16" s="52"/>
      <c r="EA16" s="52"/>
      <c r="EB16" s="52">
        <v>1</v>
      </c>
      <c r="EC16" s="52"/>
      <c r="ED16" s="52"/>
      <c r="EE16" s="52">
        <v>1</v>
      </c>
      <c r="EF16" s="52"/>
      <c r="EG16" s="52"/>
      <c r="EH16" s="51">
        <v>1</v>
      </c>
      <c r="EI16" s="51"/>
      <c r="EJ16" s="51"/>
      <c r="EK16" s="51">
        <v>1</v>
      </c>
      <c r="EL16" s="51"/>
      <c r="EM16" s="51"/>
      <c r="EN16" s="52">
        <v>1</v>
      </c>
      <c r="EO16" s="52"/>
      <c r="EP16" s="52"/>
      <c r="EQ16" s="52">
        <v>1</v>
      </c>
      <c r="ER16" s="52"/>
      <c r="ES16" s="52"/>
      <c r="ET16" s="52">
        <v>1</v>
      </c>
      <c r="EU16" s="52"/>
      <c r="EV16" s="52"/>
      <c r="EW16" s="52">
        <v>1</v>
      </c>
      <c r="EX16" s="52"/>
      <c r="EY16" s="52"/>
      <c r="EZ16" s="52">
        <v>1</v>
      </c>
      <c r="FA16" s="52"/>
      <c r="FB16" s="52"/>
      <c r="FC16" s="52">
        <v>1</v>
      </c>
      <c r="FD16" s="52"/>
      <c r="FE16" s="52"/>
      <c r="FF16" s="51">
        <v>1</v>
      </c>
      <c r="FG16" s="51"/>
      <c r="FH16" s="51"/>
      <c r="FI16" s="51">
        <v>1</v>
      </c>
      <c r="FJ16" s="51"/>
      <c r="FK16" s="51"/>
      <c r="FL16" s="52">
        <v>1</v>
      </c>
      <c r="FM16" s="52"/>
      <c r="FN16" s="52"/>
      <c r="FO16" s="52">
        <v>1</v>
      </c>
      <c r="FP16" s="52"/>
      <c r="FQ16" s="52"/>
      <c r="FR16" s="52">
        <v>1</v>
      </c>
      <c r="FS16" s="52"/>
      <c r="FT16" s="52"/>
      <c r="FU16" s="52"/>
      <c r="FV16" s="52">
        <v>1</v>
      </c>
      <c r="FW16" s="52"/>
      <c r="FX16" s="51">
        <v>1</v>
      </c>
      <c r="FY16" s="51"/>
      <c r="FZ16" s="52"/>
      <c r="GA16" s="52">
        <v>1</v>
      </c>
      <c r="GB16" s="52"/>
      <c r="GC16" s="52"/>
      <c r="GD16" s="52">
        <v>1</v>
      </c>
      <c r="GE16" s="52"/>
      <c r="GF16" s="52"/>
      <c r="GG16" s="52">
        <v>1</v>
      </c>
      <c r="GH16" s="52"/>
      <c r="GI16" s="52"/>
      <c r="GJ16" s="52"/>
      <c r="GK16" s="52">
        <v>1</v>
      </c>
      <c r="GL16" s="52"/>
      <c r="GM16" s="52">
        <v>1</v>
      </c>
      <c r="GN16" s="52"/>
      <c r="GO16" s="52"/>
      <c r="GP16" s="52"/>
      <c r="GQ16" s="52">
        <v>1</v>
      </c>
      <c r="GR16" s="52"/>
    </row>
    <row r="17" spans="1:200" ht="15.75" x14ac:dyDescent="0.25">
      <c r="A17" s="2">
        <v>4</v>
      </c>
      <c r="B17" s="60" t="str">
        <f>'[1]2025-2026'!C46</f>
        <v>Никитин Александр Сергеевич</v>
      </c>
      <c r="C17" s="50">
        <v>1</v>
      </c>
      <c r="D17" s="50"/>
      <c r="E17" s="50"/>
      <c r="F17" s="51">
        <v>1</v>
      </c>
      <c r="G17" s="51"/>
      <c r="H17" s="51"/>
      <c r="I17" s="51">
        <v>1</v>
      </c>
      <c r="J17" s="51"/>
      <c r="K17" s="51"/>
      <c r="L17" s="51">
        <v>1</v>
      </c>
      <c r="M17" s="51"/>
      <c r="N17" s="51"/>
      <c r="O17" s="50">
        <v>1</v>
      </c>
      <c r="P17" s="50"/>
      <c r="Q17" s="50"/>
      <c r="R17" s="51">
        <v>1</v>
      </c>
      <c r="S17" s="51"/>
      <c r="T17" s="51"/>
      <c r="U17" s="51"/>
      <c r="V17" s="51">
        <v>1</v>
      </c>
      <c r="W17" s="51"/>
      <c r="X17" s="51"/>
      <c r="Y17" s="51">
        <v>1</v>
      </c>
      <c r="Z17" s="51"/>
      <c r="AA17" s="52"/>
      <c r="AB17" s="52">
        <v>1</v>
      </c>
      <c r="AC17" s="52"/>
      <c r="AD17" s="52"/>
      <c r="AE17" s="52">
        <v>1</v>
      </c>
      <c r="AF17" s="52"/>
      <c r="AG17" s="52"/>
      <c r="AH17" s="52">
        <v>1</v>
      </c>
      <c r="AI17" s="52"/>
      <c r="AJ17" s="52">
        <v>1</v>
      </c>
      <c r="AK17" s="52"/>
      <c r="AL17" s="52"/>
      <c r="AM17" s="51"/>
      <c r="AN17" s="51">
        <v>1</v>
      </c>
      <c r="AO17" s="51"/>
      <c r="AP17" s="51"/>
      <c r="AQ17" s="51">
        <v>1</v>
      </c>
      <c r="AR17" s="51"/>
      <c r="AS17" s="52"/>
      <c r="AT17" s="52">
        <v>1</v>
      </c>
      <c r="AU17" s="52"/>
      <c r="AV17" s="52"/>
      <c r="AW17" s="52">
        <v>1</v>
      </c>
      <c r="AX17" s="52"/>
      <c r="AY17" s="52"/>
      <c r="AZ17" s="52">
        <v>1</v>
      </c>
      <c r="BA17" s="52"/>
      <c r="BB17" s="52">
        <v>1</v>
      </c>
      <c r="BC17" s="52"/>
      <c r="BD17" s="52"/>
      <c r="BE17" s="51"/>
      <c r="BF17" s="51">
        <v>1</v>
      </c>
      <c r="BG17" s="51"/>
      <c r="BH17" s="52"/>
      <c r="BI17" s="52">
        <v>1</v>
      </c>
      <c r="BJ17" s="52"/>
      <c r="BK17" s="52"/>
      <c r="BL17" s="52">
        <v>1</v>
      </c>
      <c r="BM17" s="52"/>
      <c r="BN17" s="52"/>
      <c r="BO17" s="52">
        <v>1</v>
      </c>
      <c r="BP17" s="52"/>
      <c r="BQ17" s="52">
        <v>1</v>
      </c>
      <c r="BR17" s="52"/>
      <c r="BS17" s="52"/>
      <c r="BT17" s="51"/>
      <c r="BU17" s="51">
        <v>1</v>
      </c>
      <c r="BV17" s="51"/>
      <c r="BW17" s="51"/>
      <c r="BX17" s="51">
        <v>1</v>
      </c>
      <c r="BY17" s="51"/>
      <c r="BZ17" s="52"/>
      <c r="CA17" s="52">
        <v>1</v>
      </c>
      <c r="CB17" s="52"/>
      <c r="CC17" s="52"/>
      <c r="CD17" s="52">
        <v>1</v>
      </c>
      <c r="CE17" s="52"/>
      <c r="CF17" s="52"/>
      <c r="CG17" s="52">
        <v>1</v>
      </c>
      <c r="CH17" s="52"/>
      <c r="CI17" s="52">
        <v>1</v>
      </c>
      <c r="CJ17" s="52"/>
      <c r="CK17" s="52"/>
      <c r="CL17" s="51"/>
      <c r="CM17" s="51">
        <v>1</v>
      </c>
      <c r="CN17" s="51"/>
      <c r="CO17" s="52"/>
      <c r="CP17" s="52">
        <v>1</v>
      </c>
      <c r="CQ17" s="52"/>
      <c r="CR17" s="52"/>
      <c r="CS17" s="52">
        <v>1</v>
      </c>
      <c r="CT17" s="52"/>
      <c r="CU17" s="52"/>
      <c r="CV17" s="52">
        <v>1</v>
      </c>
      <c r="CW17" s="52"/>
      <c r="CX17" s="52">
        <v>1</v>
      </c>
      <c r="CY17" s="52"/>
      <c r="CZ17" s="52"/>
      <c r="DA17" s="51"/>
      <c r="DB17" s="51">
        <v>1</v>
      </c>
      <c r="DC17" s="51"/>
      <c r="DD17" s="51"/>
      <c r="DE17" s="51">
        <v>1</v>
      </c>
      <c r="DF17" s="51"/>
      <c r="DG17" s="52"/>
      <c r="DH17" s="52">
        <v>1</v>
      </c>
      <c r="DI17" s="52"/>
      <c r="DJ17" s="52"/>
      <c r="DK17" s="52">
        <v>1</v>
      </c>
      <c r="DL17" s="52"/>
      <c r="DM17" s="52"/>
      <c r="DN17" s="52">
        <v>1</v>
      </c>
      <c r="DO17" s="52"/>
      <c r="DP17" s="52">
        <v>1</v>
      </c>
      <c r="DQ17" s="52"/>
      <c r="DR17" s="52"/>
      <c r="DS17" s="51"/>
      <c r="DT17" s="51">
        <v>1</v>
      </c>
      <c r="DU17" s="51"/>
      <c r="DV17" s="52"/>
      <c r="DW17" s="52">
        <v>1</v>
      </c>
      <c r="DX17" s="52"/>
      <c r="DY17" s="52"/>
      <c r="DZ17" s="52">
        <v>1</v>
      </c>
      <c r="EA17" s="52"/>
      <c r="EB17" s="52"/>
      <c r="EC17" s="52">
        <v>1</v>
      </c>
      <c r="ED17" s="52"/>
      <c r="EE17" s="52">
        <v>1</v>
      </c>
      <c r="EF17" s="52"/>
      <c r="EG17" s="52"/>
      <c r="EH17" s="51"/>
      <c r="EI17" s="51">
        <v>1</v>
      </c>
      <c r="EJ17" s="51"/>
      <c r="EK17" s="51"/>
      <c r="EL17" s="51">
        <v>1</v>
      </c>
      <c r="EM17" s="51"/>
      <c r="EN17" s="52"/>
      <c r="EO17" s="52">
        <v>1</v>
      </c>
      <c r="EP17" s="52"/>
      <c r="EQ17" s="52"/>
      <c r="ER17" s="52">
        <v>1</v>
      </c>
      <c r="ES17" s="52"/>
      <c r="ET17" s="52"/>
      <c r="EU17" s="52">
        <v>1</v>
      </c>
      <c r="EV17" s="52">
        <v>1</v>
      </c>
      <c r="EW17" s="52">
        <v>1</v>
      </c>
      <c r="EX17" s="52"/>
      <c r="EY17" s="52"/>
      <c r="EZ17" s="52"/>
      <c r="FA17" s="52">
        <v>1</v>
      </c>
      <c r="FB17" s="52"/>
      <c r="FC17" s="52">
        <v>1</v>
      </c>
      <c r="FD17" s="52"/>
      <c r="FE17" s="52"/>
      <c r="FF17" s="51"/>
      <c r="FG17" s="51">
        <v>1</v>
      </c>
      <c r="FH17" s="51"/>
      <c r="FI17" s="51"/>
      <c r="FJ17" s="51">
        <v>1</v>
      </c>
      <c r="FK17" s="51"/>
      <c r="FL17" s="52"/>
      <c r="FM17" s="52">
        <v>1</v>
      </c>
      <c r="FN17" s="52"/>
      <c r="FO17" s="52"/>
      <c r="FP17" s="52">
        <v>1</v>
      </c>
      <c r="FQ17" s="52"/>
      <c r="FR17" s="52">
        <v>1</v>
      </c>
      <c r="FS17" s="52"/>
      <c r="FT17" s="52"/>
      <c r="FU17" s="52">
        <v>1</v>
      </c>
      <c r="FV17" s="52"/>
      <c r="FW17" s="52"/>
      <c r="FX17" s="51">
        <v>1</v>
      </c>
      <c r="FY17" s="51"/>
      <c r="FZ17" s="52"/>
      <c r="GA17" s="52"/>
      <c r="GB17" s="52">
        <v>1</v>
      </c>
      <c r="GC17" s="52"/>
      <c r="GD17" s="52">
        <v>1</v>
      </c>
      <c r="GE17" s="52"/>
      <c r="GF17" s="52"/>
      <c r="GG17" s="52"/>
      <c r="GH17" s="52">
        <v>1</v>
      </c>
      <c r="GI17" s="52"/>
      <c r="GJ17" s="52">
        <v>1</v>
      </c>
      <c r="GK17" s="52"/>
      <c r="GL17" s="52"/>
      <c r="GM17" s="52">
        <v>1</v>
      </c>
      <c r="GN17" s="52"/>
      <c r="GO17" s="52"/>
      <c r="GP17" s="52">
        <v>1</v>
      </c>
      <c r="GQ17" s="52"/>
      <c r="GR17" s="52"/>
    </row>
    <row r="18" spans="1:200" ht="15.75" x14ac:dyDescent="0.25">
      <c r="A18" s="2">
        <v>5</v>
      </c>
      <c r="B18" s="60" t="str">
        <f>'[1]2025-2026'!C47</f>
        <v>Балуев Сергей Ильич</v>
      </c>
      <c r="C18" s="50">
        <v>1</v>
      </c>
      <c r="D18" s="50"/>
      <c r="E18" s="50"/>
      <c r="F18" s="51">
        <v>1</v>
      </c>
      <c r="G18" s="51"/>
      <c r="H18" s="51"/>
      <c r="I18" s="51">
        <v>1</v>
      </c>
      <c r="J18" s="51"/>
      <c r="K18" s="51"/>
      <c r="L18" s="51">
        <v>1</v>
      </c>
      <c r="M18" s="51"/>
      <c r="N18" s="51"/>
      <c r="O18" s="50">
        <v>1</v>
      </c>
      <c r="P18" s="50"/>
      <c r="Q18" s="50"/>
      <c r="R18" s="51">
        <v>1</v>
      </c>
      <c r="S18" s="51"/>
      <c r="T18" s="51"/>
      <c r="U18" s="51">
        <v>1</v>
      </c>
      <c r="V18" s="51"/>
      <c r="W18" s="51"/>
      <c r="X18" s="51">
        <v>1</v>
      </c>
      <c r="Y18" s="51"/>
      <c r="Z18" s="51"/>
      <c r="AA18" s="52">
        <v>1</v>
      </c>
      <c r="AB18" s="52"/>
      <c r="AC18" s="52"/>
      <c r="AD18" s="52">
        <v>1</v>
      </c>
      <c r="AE18" s="52"/>
      <c r="AF18" s="52"/>
      <c r="AG18" s="52">
        <v>1</v>
      </c>
      <c r="AH18" s="52"/>
      <c r="AI18" s="52"/>
      <c r="AJ18" s="52">
        <v>1</v>
      </c>
      <c r="AK18" s="52"/>
      <c r="AL18" s="52"/>
      <c r="AM18" s="51">
        <v>1</v>
      </c>
      <c r="AN18" s="51"/>
      <c r="AO18" s="51"/>
      <c r="AP18" s="51">
        <v>1</v>
      </c>
      <c r="AQ18" s="51"/>
      <c r="AR18" s="51"/>
      <c r="AS18" s="52">
        <v>1</v>
      </c>
      <c r="AT18" s="52"/>
      <c r="AU18" s="52"/>
      <c r="AV18" s="52">
        <v>1</v>
      </c>
      <c r="AW18" s="52"/>
      <c r="AX18" s="52"/>
      <c r="AY18" s="52">
        <v>1</v>
      </c>
      <c r="AZ18" s="52"/>
      <c r="BA18" s="52"/>
      <c r="BB18" s="52">
        <v>1</v>
      </c>
      <c r="BC18" s="52"/>
      <c r="BD18" s="52"/>
      <c r="BE18" s="51">
        <v>1</v>
      </c>
      <c r="BF18" s="51"/>
      <c r="BG18" s="51"/>
      <c r="BH18" s="52">
        <v>1</v>
      </c>
      <c r="BI18" s="52"/>
      <c r="BJ18" s="52"/>
      <c r="BK18" s="52">
        <v>1</v>
      </c>
      <c r="BL18" s="52"/>
      <c r="BM18" s="52"/>
      <c r="BN18" s="52">
        <v>1</v>
      </c>
      <c r="BO18" s="52"/>
      <c r="BP18" s="52"/>
      <c r="BQ18" s="52">
        <v>1</v>
      </c>
      <c r="BR18" s="52"/>
      <c r="BS18" s="52"/>
      <c r="BT18" s="51">
        <v>1</v>
      </c>
      <c r="BU18" s="51"/>
      <c r="BV18" s="51"/>
      <c r="BW18" s="51">
        <v>1</v>
      </c>
      <c r="BX18" s="51"/>
      <c r="BY18" s="51"/>
      <c r="BZ18" s="52">
        <v>1</v>
      </c>
      <c r="CA18" s="52"/>
      <c r="CB18" s="52"/>
      <c r="CC18" s="52">
        <v>1</v>
      </c>
      <c r="CD18" s="52"/>
      <c r="CE18" s="52"/>
      <c r="CF18" s="52">
        <v>1</v>
      </c>
      <c r="CG18" s="52"/>
      <c r="CH18" s="52"/>
      <c r="CI18" s="52">
        <v>1</v>
      </c>
      <c r="CJ18" s="52"/>
      <c r="CK18" s="52"/>
      <c r="CL18" s="51">
        <v>1</v>
      </c>
      <c r="CM18" s="51"/>
      <c r="CN18" s="51"/>
      <c r="CO18" s="52">
        <v>1</v>
      </c>
      <c r="CP18" s="52"/>
      <c r="CQ18" s="52"/>
      <c r="CR18" s="52">
        <v>1</v>
      </c>
      <c r="CS18" s="52"/>
      <c r="CT18" s="52"/>
      <c r="CU18" s="52">
        <v>1</v>
      </c>
      <c r="CV18" s="52"/>
      <c r="CW18" s="52"/>
      <c r="CX18" s="52">
        <v>1</v>
      </c>
      <c r="CY18" s="52"/>
      <c r="CZ18" s="52"/>
      <c r="DA18" s="51">
        <v>1</v>
      </c>
      <c r="DB18" s="51"/>
      <c r="DC18" s="51"/>
      <c r="DD18" s="51">
        <v>1</v>
      </c>
      <c r="DE18" s="51"/>
      <c r="DF18" s="51"/>
      <c r="DG18" s="52">
        <v>1</v>
      </c>
      <c r="DH18" s="52"/>
      <c r="DI18" s="52"/>
      <c r="DJ18" s="52">
        <v>1</v>
      </c>
      <c r="DK18" s="52"/>
      <c r="DL18" s="52"/>
      <c r="DM18" s="52">
        <v>1</v>
      </c>
      <c r="DN18" s="52"/>
      <c r="DO18" s="52"/>
      <c r="DP18" s="52">
        <v>1</v>
      </c>
      <c r="DQ18" s="52"/>
      <c r="DR18" s="52"/>
      <c r="DS18" s="51">
        <v>1</v>
      </c>
      <c r="DT18" s="51"/>
      <c r="DU18" s="51"/>
      <c r="DV18" s="52">
        <v>1</v>
      </c>
      <c r="DW18" s="52"/>
      <c r="DX18" s="52"/>
      <c r="DY18" s="52">
        <v>1</v>
      </c>
      <c r="DZ18" s="52"/>
      <c r="EA18" s="52"/>
      <c r="EB18" s="52">
        <v>1</v>
      </c>
      <c r="EC18" s="52"/>
      <c r="ED18" s="52"/>
      <c r="EE18" s="52">
        <v>1</v>
      </c>
      <c r="EF18" s="52"/>
      <c r="EG18" s="52"/>
      <c r="EH18" s="51">
        <v>1</v>
      </c>
      <c r="EI18" s="51"/>
      <c r="EJ18" s="51"/>
      <c r="EK18" s="51">
        <v>1</v>
      </c>
      <c r="EL18" s="51"/>
      <c r="EM18" s="51"/>
      <c r="EN18" s="52">
        <v>1</v>
      </c>
      <c r="EO18" s="52"/>
      <c r="EP18" s="52"/>
      <c r="EQ18" s="52">
        <v>1</v>
      </c>
      <c r="ER18" s="52"/>
      <c r="ES18" s="52"/>
      <c r="ET18" s="52">
        <v>1</v>
      </c>
      <c r="EU18" s="52"/>
      <c r="EV18" s="52"/>
      <c r="EW18" s="52">
        <v>1</v>
      </c>
      <c r="EX18" s="52"/>
      <c r="EY18" s="52"/>
      <c r="EZ18" s="52">
        <v>1</v>
      </c>
      <c r="FA18" s="52"/>
      <c r="FB18" s="52"/>
      <c r="FC18" s="52">
        <v>1</v>
      </c>
      <c r="FD18" s="52"/>
      <c r="FE18" s="52"/>
      <c r="FF18" s="51">
        <v>1</v>
      </c>
      <c r="FG18" s="51"/>
      <c r="FH18" s="51"/>
      <c r="FI18" s="51">
        <v>1</v>
      </c>
      <c r="FJ18" s="51"/>
      <c r="FK18" s="51"/>
      <c r="FL18" s="52">
        <v>1</v>
      </c>
      <c r="FM18" s="52"/>
      <c r="FN18" s="52"/>
      <c r="FO18" s="52">
        <v>1</v>
      </c>
      <c r="FP18" s="52"/>
      <c r="FQ18" s="52"/>
      <c r="FR18" s="52">
        <v>1</v>
      </c>
      <c r="FS18" s="52"/>
      <c r="FT18" s="52"/>
      <c r="FU18" s="52">
        <v>1</v>
      </c>
      <c r="FV18" s="52"/>
      <c r="FW18" s="52"/>
      <c r="FX18" s="51">
        <v>1</v>
      </c>
      <c r="FY18" s="51"/>
      <c r="FZ18" s="52"/>
      <c r="GA18" s="52">
        <v>1</v>
      </c>
      <c r="GB18" s="52"/>
      <c r="GC18" s="52"/>
      <c r="GD18" s="52">
        <v>1</v>
      </c>
      <c r="GE18" s="52"/>
      <c r="GF18" s="52"/>
      <c r="GG18" s="52">
        <v>1</v>
      </c>
      <c r="GH18" s="52"/>
      <c r="GI18" s="52"/>
      <c r="GJ18" s="52">
        <v>1</v>
      </c>
      <c r="GK18" s="52"/>
      <c r="GL18" s="52"/>
      <c r="GM18" s="52"/>
      <c r="GN18" s="52">
        <v>1</v>
      </c>
      <c r="GO18" s="52"/>
      <c r="GP18" s="52">
        <v>1</v>
      </c>
      <c r="GQ18" s="52"/>
      <c r="GR18" s="52"/>
    </row>
    <row r="19" spans="1:200" ht="15.75" x14ac:dyDescent="0.25">
      <c r="A19" s="2">
        <v>6</v>
      </c>
      <c r="B19" s="60" t="str">
        <f>'[1]2025-2026'!C48</f>
        <v>Ғилман Самира Мирасқызы</v>
      </c>
      <c r="C19" s="50">
        <v>1</v>
      </c>
      <c r="D19" s="50"/>
      <c r="E19" s="50"/>
      <c r="F19" s="51">
        <v>1</v>
      </c>
      <c r="G19" s="51"/>
      <c r="H19" s="51"/>
      <c r="I19" s="51">
        <v>1</v>
      </c>
      <c r="J19" s="51"/>
      <c r="K19" s="51"/>
      <c r="L19" s="51">
        <v>1</v>
      </c>
      <c r="M19" s="51"/>
      <c r="N19" s="51"/>
      <c r="O19" s="50">
        <v>1</v>
      </c>
      <c r="P19" s="50"/>
      <c r="Q19" s="50"/>
      <c r="R19" s="51">
        <v>1</v>
      </c>
      <c r="S19" s="51"/>
      <c r="T19" s="51"/>
      <c r="U19" s="51">
        <v>1</v>
      </c>
      <c r="V19" s="51"/>
      <c r="W19" s="51"/>
      <c r="X19" s="51">
        <v>1</v>
      </c>
      <c r="Y19" s="51"/>
      <c r="Z19" s="51"/>
      <c r="AA19" s="52">
        <v>1</v>
      </c>
      <c r="AB19" s="52"/>
      <c r="AC19" s="52"/>
      <c r="AD19" s="52">
        <v>1</v>
      </c>
      <c r="AE19" s="52"/>
      <c r="AF19" s="52"/>
      <c r="AG19" s="52">
        <v>1</v>
      </c>
      <c r="AH19" s="52"/>
      <c r="AI19" s="52"/>
      <c r="AJ19" s="52">
        <v>1</v>
      </c>
      <c r="AK19" s="52"/>
      <c r="AL19" s="52"/>
      <c r="AM19" s="51">
        <v>1</v>
      </c>
      <c r="AN19" s="51"/>
      <c r="AO19" s="51"/>
      <c r="AP19" s="51">
        <v>1</v>
      </c>
      <c r="AQ19" s="51"/>
      <c r="AR19" s="51"/>
      <c r="AS19" s="52">
        <v>1</v>
      </c>
      <c r="AT19" s="52"/>
      <c r="AU19" s="52"/>
      <c r="AV19" s="52">
        <v>1</v>
      </c>
      <c r="AW19" s="52"/>
      <c r="AX19" s="52"/>
      <c r="AY19" s="52">
        <v>1</v>
      </c>
      <c r="AZ19" s="52"/>
      <c r="BA19" s="52"/>
      <c r="BB19" s="52">
        <v>1</v>
      </c>
      <c r="BC19" s="52"/>
      <c r="BD19" s="52"/>
      <c r="BE19" s="51">
        <v>1</v>
      </c>
      <c r="BF19" s="51"/>
      <c r="BG19" s="51"/>
      <c r="BH19" s="52">
        <v>1</v>
      </c>
      <c r="BI19" s="52"/>
      <c r="BJ19" s="52"/>
      <c r="BK19" s="52">
        <v>1</v>
      </c>
      <c r="BL19" s="52"/>
      <c r="BM19" s="52"/>
      <c r="BN19" s="52">
        <v>1</v>
      </c>
      <c r="BO19" s="52"/>
      <c r="BP19" s="52"/>
      <c r="BQ19" s="52">
        <v>1</v>
      </c>
      <c r="BR19" s="52"/>
      <c r="BS19" s="52"/>
      <c r="BT19" s="51">
        <v>1</v>
      </c>
      <c r="BU19" s="51"/>
      <c r="BV19" s="51"/>
      <c r="BW19" s="51">
        <v>1</v>
      </c>
      <c r="BX19" s="51"/>
      <c r="BY19" s="51"/>
      <c r="BZ19" s="52">
        <v>1</v>
      </c>
      <c r="CA19" s="52"/>
      <c r="CB19" s="52"/>
      <c r="CC19" s="52">
        <v>1</v>
      </c>
      <c r="CD19" s="52"/>
      <c r="CE19" s="52"/>
      <c r="CF19" s="52">
        <v>1</v>
      </c>
      <c r="CG19" s="52"/>
      <c r="CH19" s="52"/>
      <c r="CI19" s="52">
        <v>1</v>
      </c>
      <c r="CJ19" s="52"/>
      <c r="CK19" s="52"/>
      <c r="CL19" s="51">
        <v>1</v>
      </c>
      <c r="CM19" s="51"/>
      <c r="CN19" s="51"/>
      <c r="CO19" s="52">
        <v>1</v>
      </c>
      <c r="CP19" s="52"/>
      <c r="CQ19" s="52"/>
      <c r="CR19" s="52">
        <v>1</v>
      </c>
      <c r="CS19" s="52"/>
      <c r="CT19" s="52"/>
      <c r="CU19" s="52">
        <v>1</v>
      </c>
      <c r="CV19" s="52"/>
      <c r="CW19" s="52"/>
      <c r="CX19" s="52">
        <v>1</v>
      </c>
      <c r="CY19" s="52"/>
      <c r="CZ19" s="52"/>
      <c r="DA19" s="51">
        <v>1</v>
      </c>
      <c r="DB19" s="51"/>
      <c r="DC19" s="51"/>
      <c r="DD19" s="51">
        <v>1</v>
      </c>
      <c r="DE19" s="51"/>
      <c r="DF19" s="51"/>
      <c r="DG19" s="52">
        <v>1</v>
      </c>
      <c r="DH19" s="52"/>
      <c r="DI19" s="52"/>
      <c r="DJ19" s="52">
        <v>1</v>
      </c>
      <c r="DK19" s="52"/>
      <c r="DL19" s="52"/>
      <c r="DM19" s="52">
        <v>1</v>
      </c>
      <c r="DN19" s="52"/>
      <c r="DO19" s="52"/>
      <c r="DP19" s="52">
        <v>1</v>
      </c>
      <c r="DQ19" s="52"/>
      <c r="DR19" s="52"/>
      <c r="DS19" s="51">
        <v>1</v>
      </c>
      <c r="DT19" s="51"/>
      <c r="DU19" s="51"/>
      <c r="DV19" s="52">
        <v>1</v>
      </c>
      <c r="DW19" s="52"/>
      <c r="DX19" s="52"/>
      <c r="DY19" s="52">
        <v>1</v>
      </c>
      <c r="DZ19" s="52"/>
      <c r="EA19" s="52"/>
      <c r="EB19" s="52">
        <v>1</v>
      </c>
      <c r="EC19" s="52"/>
      <c r="ED19" s="52"/>
      <c r="EE19" s="52">
        <v>1</v>
      </c>
      <c r="EF19" s="52"/>
      <c r="EG19" s="52"/>
      <c r="EH19" s="51">
        <v>1</v>
      </c>
      <c r="EI19" s="51"/>
      <c r="EJ19" s="51"/>
      <c r="EK19" s="51">
        <v>1</v>
      </c>
      <c r="EL19" s="51"/>
      <c r="EM19" s="51"/>
      <c r="EN19" s="52">
        <v>1</v>
      </c>
      <c r="EO19" s="52"/>
      <c r="EP19" s="52"/>
      <c r="EQ19" s="52">
        <v>1</v>
      </c>
      <c r="ER19" s="52"/>
      <c r="ES19" s="52"/>
      <c r="ET19" s="52">
        <v>1</v>
      </c>
      <c r="EU19" s="52"/>
      <c r="EV19" s="52"/>
      <c r="EW19" s="52">
        <v>1</v>
      </c>
      <c r="EX19" s="52"/>
      <c r="EY19" s="52"/>
      <c r="EZ19" s="52">
        <v>1</v>
      </c>
      <c r="FA19" s="52"/>
      <c r="FB19" s="52"/>
      <c r="FC19" s="52">
        <v>1</v>
      </c>
      <c r="FD19" s="52"/>
      <c r="FE19" s="52"/>
      <c r="FF19" s="51">
        <v>1</v>
      </c>
      <c r="FG19" s="51"/>
      <c r="FH19" s="51"/>
      <c r="FI19" s="51">
        <v>1</v>
      </c>
      <c r="FJ19" s="51"/>
      <c r="FK19" s="51"/>
      <c r="FL19" s="52">
        <v>1</v>
      </c>
      <c r="FM19" s="52"/>
      <c r="FN19" s="52"/>
      <c r="FO19" s="52">
        <v>1</v>
      </c>
      <c r="FP19" s="52"/>
      <c r="FQ19" s="52"/>
      <c r="FR19" s="52">
        <v>1</v>
      </c>
      <c r="FS19" s="52"/>
      <c r="FT19" s="52"/>
      <c r="FU19" s="52">
        <v>1</v>
      </c>
      <c r="FV19" s="52"/>
      <c r="FW19" s="52"/>
      <c r="FX19" s="51">
        <v>1</v>
      </c>
      <c r="FY19" s="51"/>
      <c r="FZ19" s="52"/>
      <c r="GA19" s="52">
        <v>1</v>
      </c>
      <c r="GB19" s="52"/>
      <c r="GC19" s="52"/>
      <c r="GD19" s="52">
        <v>1</v>
      </c>
      <c r="GE19" s="52"/>
      <c r="GF19" s="52"/>
      <c r="GG19" s="52">
        <v>1</v>
      </c>
      <c r="GH19" s="52"/>
      <c r="GI19" s="52"/>
      <c r="GJ19" s="52">
        <v>1</v>
      </c>
      <c r="GK19" s="52"/>
      <c r="GL19" s="52"/>
      <c r="GM19" s="52">
        <v>1</v>
      </c>
      <c r="GN19" s="52"/>
      <c r="GO19" s="52"/>
      <c r="GP19" s="52">
        <v>1</v>
      </c>
      <c r="GQ19" s="52"/>
      <c r="GR19" s="52"/>
    </row>
    <row r="20" spans="1:200" ht="15.75" x14ac:dyDescent="0.25">
      <c r="A20" s="2">
        <v>7</v>
      </c>
      <c r="B20" s="60" t="str">
        <f>'[1]2025-2026'!C49</f>
        <v>Ивашкин Назар Викторович</v>
      </c>
      <c r="C20" s="50">
        <v>1</v>
      </c>
      <c r="D20" s="50"/>
      <c r="E20" s="50"/>
      <c r="F20" s="51">
        <v>1</v>
      </c>
      <c r="G20" s="51"/>
      <c r="H20" s="51"/>
      <c r="I20" s="51">
        <v>1</v>
      </c>
      <c r="J20" s="51"/>
      <c r="K20" s="51"/>
      <c r="L20" s="51">
        <v>1</v>
      </c>
      <c r="M20" s="51"/>
      <c r="N20" s="51"/>
      <c r="O20" s="50"/>
      <c r="P20" s="50">
        <v>1</v>
      </c>
      <c r="Q20" s="50"/>
      <c r="R20" s="51">
        <v>1</v>
      </c>
      <c r="S20" s="51"/>
      <c r="T20" s="51"/>
      <c r="U20" s="51"/>
      <c r="V20" s="51"/>
      <c r="W20" s="51">
        <v>1</v>
      </c>
      <c r="X20" s="51"/>
      <c r="Y20" s="51"/>
      <c r="Z20" s="51">
        <v>1</v>
      </c>
      <c r="AA20" s="52">
        <v>1</v>
      </c>
      <c r="AB20" s="52"/>
      <c r="AC20" s="52"/>
      <c r="AD20" s="52">
        <v>1</v>
      </c>
      <c r="AE20" s="52"/>
      <c r="AF20" s="52"/>
      <c r="AG20" s="52">
        <v>1</v>
      </c>
      <c r="AH20" s="52"/>
      <c r="AI20" s="52"/>
      <c r="AJ20" s="52">
        <v>1</v>
      </c>
      <c r="AK20" s="52"/>
      <c r="AL20" s="52"/>
      <c r="AM20" s="51">
        <v>1</v>
      </c>
      <c r="AN20" s="51"/>
      <c r="AO20" s="51"/>
      <c r="AP20" s="51">
        <v>1</v>
      </c>
      <c r="AQ20" s="51"/>
      <c r="AR20" s="51"/>
      <c r="AS20" s="52">
        <v>1</v>
      </c>
      <c r="AT20" s="52"/>
      <c r="AU20" s="52"/>
      <c r="AV20" s="52">
        <v>1</v>
      </c>
      <c r="AW20" s="52"/>
      <c r="AX20" s="52"/>
      <c r="AY20" s="52">
        <v>1</v>
      </c>
      <c r="AZ20" s="52"/>
      <c r="BA20" s="52"/>
      <c r="BB20" s="52">
        <v>1</v>
      </c>
      <c r="BC20" s="52"/>
      <c r="BD20" s="52"/>
      <c r="BE20" s="51">
        <v>1</v>
      </c>
      <c r="BF20" s="51"/>
      <c r="BG20" s="51"/>
      <c r="BH20" s="52">
        <v>1</v>
      </c>
      <c r="BI20" s="52"/>
      <c r="BJ20" s="52"/>
      <c r="BK20" s="52">
        <v>1</v>
      </c>
      <c r="BL20" s="52"/>
      <c r="BM20" s="52"/>
      <c r="BN20" s="52">
        <v>1</v>
      </c>
      <c r="BO20" s="52"/>
      <c r="BP20" s="52"/>
      <c r="BQ20" s="52">
        <v>1</v>
      </c>
      <c r="BR20" s="52"/>
      <c r="BS20" s="52"/>
      <c r="BT20" s="51">
        <v>1</v>
      </c>
      <c r="BU20" s="51"/>
      <c r="BV20" s="51"/>
      <c r="BW20" s="51">
        <v>1</v>
      </c>
      <c r="BX20" s="51"/>
      <c r="BY20" s="51"/>
      <c r="BZ20" s="52">
        <v>1</v>
      </c>
      <c r="CA20" s="52"/>
      <c r="CB20" s="52"/>
      <c r="CC20" s="52">
        <v>1</v>
      </c>
      <c r="CD20" s="52"/>
      <c r="CE20" s="52"/>
      <c r="CF20" s="52">
        <v>1</v>
      </c>
      <c r="CG20" s="52"/>
      <c r="CH20" s="52"/>
      <c r="CI20" s="52">
        <v>1</v>
      </c>
      <c r="CJ20" s="52"/>
      <c r="CK20" s="52"/>
      <c r="CL20" s="51">
        <v>1</v>
      </c>
      <c r="CM20" s="51"/>
      <c r="CN20" s="51"/>
      <c r="CO20" s="52">
        <v>1</v>
      </c>
      <c r="CP20" s="52"/>
      <c r="CQ20" s="52"/>
      <c r="CR20" s="52">
        <v>1</v>
      </c>
      <c r="CS20" s="52"/>
      <c r="CT20" s="52"/>
      <c r="CU20" s="52">
        <v>1</v>
      </c>
      <c r="CV20" s="52"/>
      <c r="CW20" s="52"/>
      <c r="CX20" s="52">
        <v>1</v>
      </c>
      <c r="CY20" s="52"/>
      <c r="CZ20" s="52"/>
      <c r="DA20" s="51">
        <v>1</v>
      </c>
      <c r="DB20" s="51"/>
      <c r="DC20" s="51"/>
      <c r="DD20" s="51">
        <v>1</v>
      </c>
      <c r="DE20" s="51"/>
      <c r="DF20" s="51"/>
      <c r="DG20" s="52">
        <v>1</v>
      </c>
      <c r="DH20" s="52"/>
      <c r="DI20" s="52"/>
      <c r="DJ20" s="52">
        <v>1</v>
      </c>
      <c r="DK20" s="52"/>
      <c r="DL20" s="52"/>
      <c r="DM20" s="52">
        <v>1</v>
      </c>
      <c r="DN20" s="52"/>
      <c r="DO20" s="52"/>
      <c r="DP20" s="52">
        <v>1</v>
      </c>
      <c r="DQ20" s="52"/>
      <c r="DR20" s="52"/>
      <c r="DS20" s="51">
        <v>1</v>
      </c>
      <c r="DT20" s="51"/>
      <c r="DU20" s="51"/>
      <c r="DV20" s="52">
        <v>1</v>
      </c>
      <c r="DW20" s="52"/>
      <c r="DX20" s="52"/>
      <c r="DY20" s="52">
        <v>1</v>
      </c>
      <c r="DZ20" s="52"/>
      <c r="EA20" s="52"/>
      <c r="EB20" s="52">
        <v>1</v>
      </c>
      <c r="EC20" s="52"/>
      <c r="ED20" s="52"/>
      <c r="EE20" s="52">
        <v>1</v>
      </c>
      <c r="EF20" s="52"/>
      <c r="EG20" s="52"/>
      <c r="EH20" s="51">
        <v>1</v>
      </c>
      <c r="EI20" s="51"/>
      <c r="EJ20" s="51"/>
      <c r="EK20" s="51">
        <v>1</v>
      </c>
      <c r="EL20" s="51"/>
      <c r="EM20" s="51"/>
      <c r="EN20" s="52">
        <v>1</v>
      </c>
      <c r="EO20" s="52"/>
      <c r="EP20" s="52"/>
      <c r="EQ20" s="52">
        <v>1</v>
      </c>
      <c r="ER20" s="52"/>
      <c r="ES20" s="52"/>
      <c r="ET20" s="52">
        <v>1</v>
      </c>
      <c r="EU20" s="52"/>
      <c r="EV20" s="52"/>
      <c r="EW20" s="52">
        <v>1</v>
      </c>
      <c r="EX20" s="52"/>
      <c r="EY20" s="52"/>
      <c r="EZ20" s="52">
        <v>1</v>
      </c>
      <c r="FA20" s="52"/>
      <c r="FB20" s="52"/>
      <c r="FC20" s="52">
        <v>1</v>
      </c>
      <c r="FD20" s="52"/>
      <c r="FE20" s="52"/>
      <c r="FF20" s="51">
        <v>1</v>
      </c>
      <c r="FG20" s="51"/>
      <c r="FH20" s="51"/>
      <c r="FI20" s="51">
        <v>1</v>
      </c>
      <c r="FJ20" s="51"/>
      <c r="FK20" s="51"/>
      <c r="FL20" s="52">
        <v>1</v>
      </c>
      <c r="FM20" s="52"/>
      <c r="FN20" s="52"/>
      <c r="FO20" s="52">
        <v>1</v>
      </c>
      <c r="FP20" s="52"/>
      <c r="FQ20" s="52"/>
      <c r="FR20" s="52">
        <v>1</v>
      </c>
      <c r="FS20" s="52"/>
      <c r="FT20" s="52"/>
      <c r="FU20" s="52">
        <v>1</v>
      </c>
      <c r="FV20" s="52"/>
      <c r="FW20" s="52"/>
      <c r="FX20" s="51">
        <v>1</v>
      </c>
      <c r="FY20" s="51"/>
      <c r="FZ20" s="52"/>
      <c r="GA20" s="52">
        <v>1</v>
      </c>
      <c r="GB20" s="52"/>
      <c r="GC20" s="52"/>
      <c r="GD20" s="52">
        <v>1</v>
      </c>
      <c r="GE20" s="52"/>
      <c r="GF20" s="52"/>
      <c r="GG20" s="52">
        <v>1</v>
      </c>
      <c r="GH20" s="52"/>
      <c r="GI20" s="52"/>
      <c r="GJ20" s="52">
        <v>1</v>
      </c>
      <c r="GK20" s="52"/>
      <c r="GL20" s="52"/>
      <c r="GM20" s="52">
        <v>1</v>
      </c>
      <c r="GN20" s="52"/>
      <c r="GO20" s="52"/>
      <c r="GP20" s="52">
        <v>1</v>
      </c>
      <c r="GQ20" s="52"/>
      <c r="GR20" s="52"/>
    </row>
    <row r="21" spans="1:200" ht="15.75" x14ac:dyDescent="0.25">
      <c r="A21" s="3">
        <v>8</v>
      </c>
      <c r="B21" s="61" t="str">
        <f>'[1]2025-2026'!C50</f>
        <v>Дусмагулов Дияр Айдарович</v>
      </c>
      <c r="C21" s="53">
        <v>1</v>
      </c>
      <c r="D21" s="53"/>
      <c r="E21" s="53"/>
      <c r="F21" s="52"/>
      <c r="G21" s="52">
        <v>1</v>
      </c>
      <c r="H21" s="52"/>
      <c r="I21" s="52">
        <v>1</v>
      </c>
      <c r="J21" s="52"/>
      <c r="K21" s="52"/>
      <c r="L21" s="52">
        <v>1</v>
      </c>
      <c r="M21" s="52"/>
      <c r="N21" s="52"/>
      <c r="O21" s="53">
        <v>1</v>
      </c>
      <c r="P21" s="53"/>
      <c r="Q21" s="53"/>
      <c r="R21" s="52">
        <v>1</v>
      </c>
      <c r="S21" s="52"/>
      <c r="T21" s="52"/>
      <c r="U21" s="52"/>
      <c r="V21" s="52">
        <v>1</v>
      </c>
      <c r="W21" s="52"/>
      <c r="X21" s="52"/>
      <c r="Y21" s="52">
        <v>1</v>
      </c>
      <c r="Z21" s="52"/>
      <c r="AA21" s="52">
        <v>1</v>
      </c>
      <c r="AB21" s="52"/>
      <c r="AC21" s="52"/>
      <c r="AD21" s="52">
        <v>1</v>
      </c>
      <c r="AE21" s="52"/>
      <c r="AF21" s="52"/>
      <c r="AG21" s="52">
        <v>1</v>
      </c>
      <c r="AH21" s="52"/>
      <c r="AI21" s="52"/>
      <c r="AJ21" s="52">
        <v>1</v>
      </c>
      <c r="AK21" s="52"/>
      <c r="AL21" s="52"/>
      <c r="AM21" s="52"/>
      <c r="AN21" s="52">
        <v>1</v>
      </c>
      <c r="AO21" s="52"/>
      <c r="AP21" s="52"/>
      <c r="AQ21" s="52">
        <v>1</v>
      </c>
      <c r="AR21" s="52"/>
      <c r="AS21" s="52">
        <v>1</v>
      </c>
      <c r="AT21" s="52"/>
      <c r="AU21" s="52"/>
      <c r="AV21" s="52">
        <v>1</v>
      </c>
      <c r="AW21" s="52"/>
      <c r="AX21" s="52"/>
      <c r="AY21" s="52">
        <v>1</v>
      </c>
      <c r="AZ21" s="52"/>
      <c r="BA21" s="52"/>
      <c r="BB21" s="52">
        <v>1</v>
      </c>
      <c r="BC21" s="52"/>
      <c r="BD21" s="52"/>
      <c r="BE21" s="52"/>
      <c r="BF21" s="52">
        <v>1</v>
      </c>
      <c r="BG21" s="52"/>
      <c r="BH21" s="52">
        <v>1</v>
      </c>
      <c r="BI21" s="52"/>
      <c r="BJ21" s="52"/>
      <c r="BK21" s="52">
        <v>1</v>
      </c>
      <c r="BL21" s="52"/>
      <c r="BM21" s="52"/>
      <c r="BN21" s="52">
        <v>1</v>
      </c>
      <c r="BO21" s="52"/>
      <c r="BP21" s="52"/>
      <c r="BQ21" s="52">
        <v>1</v>
      </c>
      <c r="BR21" s="52"/>
      <c r="BS21" s="52"/>
      <c r="BT21" s="52"/>
      <c r="BU21" s="52">
        <v>1</v>
      </c>
      <c r="BV21" s="52"/>
      <c r="BW21" s="52"/>
      <c r="BX21" s="52">
        <v>1</v>
      </c>
      <c r="BY21" s="52"/>
      <c r="BZ21" s="52">
        <v>1</v>
      </c>
      <c r="CA21" s="52"/>
      <c r="CB21" s="52"/>
      <c r="CC21" s="52">
        <v>1</v>
      </c>
      <c r="CD21" s="52"/>
      <c r="CE21" s="52"/>
      <c r="CF21" s="52">
        <v>1</v>
      </c>
      <c r="CG21" s="52"/>
      <c r="CH21" s="52"/>
      <c r="CI21" s="52">
        <v>1</v>
      </c>
      <c r="CJ21" s="52"/>
      <c r="CK21" s="52"/>
      <c r="CL21" s="52"/>
      <c r="CM21" s="52">
        <v>1</v>
      </c>
      <c r="CN21" s="52"/>
      <c r="CO21" s="52">
        <v>1</v>
      </c>
      <c r="CP21" s="52"/>
      <c r="CQ21" s="52"/>
      <c r="CR21" s="52">
        <v>1</v>
      </c>
      <c r="CS21" s="52"/>
      <c r="CT21" s="52"/>
      <c r="CU21" s="52">
        <v>1</v>
      </c>
      <c r="CV21" s="52"/>
      <c r="CW21" s="52"/>
      <c r="CX21" s="52">
        <v>1</v>
      </c>
      <c r="CY21" s="52"/>
      <c r="CZ21" s="52"/>
      <c r="DA21" s="52"/>
      <c r="DB21" s="52">
        <v>1</v>
      </c>
      <c r="DC21" s="52"/>
      <c r="DD21" s="52"/>
      <c r="DE21" s="52">
        <v>1</v>
      </c>
      <c r="DF21" s="52"/>
      <c r="DG21" s="52">
        <v>1</v>
      </c>
      <c r="DH21" s="52"/>
      <c r="DI21" s="52"/>
      <c r="DJ21" s="52">
        <v>1</v>
      </c>
      <c r="DK21" s="52"/>
      <c r="DL21" s="52"/>
      <c r="DM21" s="52">
        <v>1</v>
      </c>
      <c r="DN21" s="52"/>
      <c r="DO21" s="52"/>
      <c r="DP21" s="52">
        <v>1</v>
      </c>
      <c r="DQ21" s="52"/>
      <c r="DR21" s="52"/>
      <c r="DS21" s="52"/>
      <c r="DT21" s="52">
        <v>1</v>
      </c>
      <c r="DU21" s="52"/>
      <c r="DV21" s="52">
        <v>1</v>
      </c>
      <c r="DW21" s="52"/>
      <c r="DX21" s="52"/>
      <c r="DY21" s="52">
        <v>1</v>
      </c>
      <c r="DZ21" s="52"/>
      <c r="EA21" s="52"/>
      <c r="EB21" s="52">
        <v>1</v>
      </c>
      <c r="EC21" s="52"/>
      <c r="ED21" s="52"/>
      <c r="EE21" s="52">
        <v>1</v>
      </c>
      <c r="EF21" s="52"/>
      <c r="EG21" s="52"/>
      <c r="EH21" s="52"/>
      <c r="EI21" s="52">
        <v>1</v>
      </c>
      <c r="EJ21" s="52"/>
      <c r="EK21" s="52"/>
      <c r="EL21" s="52">
        <v>1</v>
      </c>
      <c r="EM21" s="52"/>
      <c r="EN21" s="52">
        <v>1</v>
      </c>
      <c r="EO21" s="52"/>
      <c r="EP21" s="52"/>
      <c r="EQ21" s="52">
        <v>1</v>
      </c>
      <c r="ER21" s="52"/>
      <c r="ES21" s="52"/>
      <c r="ET21" s="52">
        <v>1</v>
      </c>
      <c r="EU21" s="52"/>
      <c r="EV21" s="52"/>
      <c r="EW21" s="52">
        <v>1</v>
      </c>
      <c r="EX21" s="52"/>
      <c r="EY21" s="52"/>
      <c r="EZ21" s="52">
        <v>1</v>
      </c>
      <c r="FA21" s="52"/>
      <c r="FB21" s="52"/>
      <c r="FC21" s="52">
        <v>1</v>
      </c>
      <c r="FD21" s="52"/>
      <c r="FE21" s="52"/>
      <c r="FF21" s="52"/>
      <c r="FG21" s="52">
        <v>1</v>
      </c>
      <c r="FH21" s="52"/>
      <c r="FI21" s="52"/>
      <c r="FJ21" s="52">
        <v>1</v>
      </c>
      <c r="FK21" s="52"/>
      <c r="FL21" s="52">
        <v>1</v>
      </c>
      <c r="FM21" s="52"/>
      <c r="FN21" s="52"/>
      <c r="FO21" s="52">
        <v>1</v>
      </c>
      <c r="FP21" s="52"/>
      <c r="FQ21" s="52"/>
      <c r="FR21" s="52">
        <v>1</v>
      </c>
      <c r="FS21" s="52"/>
      <c r="FT21" s="52"/>
      <c r="FU21" s="52">
        <v>1</v>
      </c>
      <c r="FV21" s="52"/>
      <c r="FW21" s="52"/>
      <c r="FX21" s="52">
        <v>1</v>
      </c>
      <c r="FY21" s="52"/>
      <c r="FZ21" s="52"/>
      <c r="GA21" s="52">
        <v>1</v>
      </c>
      <c r="GB21" s="52"/>
      <c r="GC21" s="52"/>
      <c r="GD21" s="52">
        <v>1</v>
      </c>
      <c r="GE21" s="52"/>
      <c r="GF21" s="52"/>
      <c r="GG21" s="52">
        <v>1</v>
      </c>
      <c r="GH21" s="52"/>
      <c r="GI21" s="52"/>
      <c r="GJ21" s="52">
        <v>1</v>
      </c>
      <c r="GK21" s="52"/>
      <c r="GL21" s="52"/>
      <c r="GM21" s="52">
        <v>1</v>
      </c>
      <c r="GN21" s="52"/>
      <c r="GO21" s="52"/>
      <c r="GP21" s="52"/>
      <c r="GQ21" s="52">
        <v>1</v>
      </c>
      <c r="GR21" s="52"/>
    </row>
    <row r="22" spans="1:200" ht="15.75" x14ac:dyDescent="0.25">
      <c r="A22" s="3">
        <v>9</v>
      </c>
      <c r="B22" s="60" t="str">
        <f>'[1]2025-2026'!C51</f>
        <v>Қайрулла Әділ Дәулетұлы</v>
      </c>
      <c r="C22" s="53">
        <v>1</v>
      </c>
      <c r="D22" s="53"/>
      <c r="E22" s="53"/>
      <c r="F22" s="52">
        <v>1</v>
      </c>
      <c r="G22" s="52"/>
      <c r="H22" s="52"/>
      <c r="I22" s="52">
        <v>1</v>
      </c>
      <c r="J22" s="52"/>
      <c r="K22" s="52"/>
      <c r="L22" s="52">
        <v>1</v>
      </c>
      <c r="M22" s="52"/>
      <c r="N22" s="52"/>
      <c r="O22" s="53">
        <v>1</v>
      </c>
      <c r="P22" s="53"/>
      <c r="Q22" s="53"/>
      <c r="R22" s="52">
        <v>1</v>
      </c>
      <c r="S22" s="52"/>
      <c r="T22" s="52"/>
      <c r="U22" s="52">
        <v>1</v>
      </c>
      <c r="V22" s="52"/>
      <c r="W22" s="52"/>
      <c r="X22" s="52">
        <v>1</v>
      </c>
      <c r="Y22" s="52"/>
      <c r="Z22" s="52"/>
      <c r="AA22" s="52">
        <v>1</v>
      </c>
      <c r="AB22" s="52"/>
      <c r="AC22" s="52"/>
      <c r="AD22" s="52">
        <v>1</v>
      </c>
      <c r="AE22" s="52"/>
      <c r="AF22" s="52"/>
      <c r="AG22" s="52">
        <v>1</v>
      </c>
      <c r="AH22" s="52"/>
      <c r="AI22" s="52"/>
      <c r="AJ22" s="52">
        <v>1</v>
      </c>
      <c r="AK22" s="52"/>
      <c r="AL22" s="52"/>
      <c r="AM22" s="52">
        <v>1</v>
      </c>
      <c r="AN22" s="52"/>
      <c r="AO22" s="52"/>
      <c r="AP22" s="52">
        <v>1</v>
      </c>
      <c r="AQ22" s="52"/>
      <c r="AR22" s="52"/>
      <c r="AS22" s="52">
        <v>1</v>
      </c>
      <c r="AT22" s="52"/>
      <c r="AU22" s="52"/>
      <c r="AV22" s="52">
        <v>1</v>
      </c>
      <c r="AW22" s="52"/>
      <c r="AX22" s="52"/>
      <c r="AY22" s="52">
        <v>1</v>
      </c>
      <c r="AZ22" s="52"/>
      <c r="BA22" s="52"/>
      <c r="BB22" s="52">
        <v>1</v>
      </c>
      <c r="BC22" s="52"/>
      <c r="BD22" s="52"/>
      <c r="BE22" s="52">
        <v>1</v>
      </c>
      <c r="BF22" s="52"/>
      <c r="BG22" s="52"/>
      <c r="BH22" s="52">
        <v>1</v>
      </c>
      <c r="BI22" s="52"/>
      <c r="BJ22" s="52"/>
      <c r="BK22" s="52">
        <v>1</v>
      </c>
      <c r="BL22" s="52"/>
      <c r="BM22" s="52"/>
      <c r="BN22" s="52">
        <v>1</v>
      </c>
      <c r="BO22" s="52"/>
      <c r="BP22" s="52"/>
      <c r="BQ22" s="52">
        <v>1</v>
      </c>
      <c r="BR22" s="52"/>
      <c r="BS22" s="52"/>
      <c r="BT22" s="52">
        <v>1</v>
      </c>
      <c r="BU22" s="52"/>
      <c r="BV22" s="52"/>
      <c r="BW22" s="52">
        <v>1</v>
      </c>
      <c r="BX22" s="52"/>
      <c r="BY22" s="52"/>
      <c r="BZ22" s="52">
        <v>1</v>
      </c>
      <c r="CA22" s="52"/>
      <c r="CB22" s="52"/>
      <c r="CC22" s="52">
        <v>1</v>
      </c>
      <c r="CD22" s="52"/>
      <c r="CE22" s="52"/>
      <c r="CF22" s="52">
        <v>1</v>
      </c>
      <c r="CG22" s="52"/>
      <c r="CH22" s="52"/>
      <c r="CI22" s="52">
        <v>1</v>
      </c>
      <c r="CJ22" s="52"/>
      <c r="CK22" s="52"/>
      <c r="CL22" s="52">
        <v>1</v>
      </c>
      <c r="CM22" s="52"/>
      <c r="CN22" s="52"/>
      <c r="CO22" s="52">
        <v>1</v>
      </c>
      <c r="CP22" s="52"/>
      <c r="CQ22" s="52"/>
      <c r="CR22" s="52">
        <v>1</v>
      </c>
      <c r="CS22" s="52"/>
      <c r="CT22" s="52"/>
      <c r="CU22" s="52">
        <v>1</v>
      </c>
      <c r="CV22" s="52"/>
      <c r="CW22" s="52"/>
      <c r="CX22" s="52">
        <v>1</v>
      </c>
      <c r="CY22" s="52"/>
      <c r="CZ22" s="52"/>
      <c r="DA22" s="52">
        <v>1</v>
      </c>
      <c r="DB22" s="52"/>
      <c r="DC22" s="52"/>
      <c r="DD22" s="52">
        <v>1</v>
      </c>
      <c r="DE22" s="52"/>
      <c r="DF22" s="52"/>
      <c r="DG22" s="52">
        <v>1</v>
      </c>
      <c r="DH22" s="52"/>
      <c r="DI22" s="52"/>
      <c r="DJ22" s="52">
        <v>1</v>
      </c>
      <c r="DK22" s="52"/>
      <c r="DL22" s="52"/>
      <c r="DM22" s="52">
        <v>1</v>
      </c>
      <c r="DN22" s="52"/>
      <c r="DO22" s="52"/>
      <c r="DP22" s="52">
        <v>1</v>
      </c>
      <c r="DQ22" s="52"/>
      <c r="DR22" s="52"/>
      <c r="DS22" s="52">
        <v>1</v>
      </c>
      <c r="DT22" s="52"/>
      <c r="DU22" s="52"/>
      <c r="DV22" s="52">
        <v>1</v>
      </c>
      <c r="DW22" s="52"/>
      <c r="DX22" s="52"/>
      <c r="DY22" s="52">
        <v>1</v>
      </c>
      <c r="DZ22" s="52"/>
      <c r="EA22" s="52"/>
      <c r="EB22" s="52">
        <v>1</v>
      </c>
      <c r="EC22" s="52"/>
      <c r="ED22" s="52"/>
      <c r="EE22" s="52">
        <v>1</v>
      </c>
      <c r="EF22" s="52"/>
      <c r="EG22" s="52"/>
      <c r="EH22" s="52">
        <v>1</v>
      </c>
      <c r="EI22" s="52"/>
      <c r="EJ22" s="52"/>
      <c r="EK22" s="52">
        <v>1</v>
      </c>
      <c r="EL22" s="52"/>
      <c r="EM22" s="52"/>
      <c r="EN22" s="52">
        <v>1</v>
      </c>
      <c r="EO22" s="52"/>
      <c r="EP22" s="52"/>
      <c r="EQ22" s="52">
        <v>1</v>
      </c>
      <c r="ER22" s="52"/>
      <c r="ES22" s="52"/>
      <c r="ET22" s="52">
        <v>1</v>
      </c>
      <c r="EU22" s="52"/>
      <c r="EV22" s="52"/>
      <c r="EW22" s="52">
        <v>1</v>
      </c>
      <c r="EX22" s="52"/>
      <c r="EY22" s="52"/>
      <c r="EZ22" s="52">
        <v>1</v>
      </c>
      <c r="FA22" s="52"/>
      <c r="FB22" s="52"/>
      <c r="FC22" s="52">
        <v>1</v>
      </c>
      <c r="FD22" s="52"/>
      <c r="FE22" s="52"/>
      <c r="FF22" s="52">
        <v>1</v>
      </c>
      <c r="FG22" s="52"/>
      <c r="FH22" s="52"/>
      <c r="FI22" s="52">
        <v>1</v>
      </c>
      <c r="FJ22" s="52"/>
      <c r="FK22" s="52"/>
      <c r="FL22" s="52">
        <v>1</v>
      </c>
      <c r="FM22" s="52"/>
      <c r="FN22" s="52"/>
      <c r="FO22" s="52">
        <v>1</v>
      </c>
      <c r="FP22" s="52"/>
      <c r="FQ22" s="52"/>
      <c r="FR22" s="52">
        <v>1</v>
      </c>
      <c r="FS22" s="52"/>
      <c r="FT22" s="52"/>
      <c r="FU22" s="52">
        <v>1</v>
      </c>
      <c r="FV22" s="52"/>
      <c r="FW22" s="52"/>
      <c r="FX22" s="52">
        <v>1</v>
      </c>
      <c r="FY22" s="52"/>
      <c r="FZ22" s="52"/>
      <c r="GA22" s="52">
        <v>1</v>
      </c>
      <c r="GB22" s="52"/>
      <c r="GC22" s="52"/>
      <c r="GD22" s="52">
        <v>1</v>
      </c>
      <c r="GE22" s="52"/>
      <c r="GF22" s="52"/>
      <c r="GG22" s="52">
        <v>1</v>
      </c>
      <c r="GH22" s="52"/>
      <c r="GI22" s="52"/>
      <c r="GJ22" s="52"/>
      <c r="GK22" s="52">
        <v>1</v>
      </c>
      <c r="GL22" s="52"/>
      <c r="GM22" s="52">
        <v>1</v>
      </c>
      <c r="GN22" s="52"/>
      <c r="GO22" s="52"/>
      <c r="GP22" s="52">
        <v>1</v>
      </c>
      <c r="GQ22" s="52"/>
      <c r="GR22" s="52"/>
    </row>
    <row r="23" spans="1:200" ht="15.75" x14ac:dyDescent="0.25">
      <c r="A23" s="3">
        <v>10</v>
      </c>
      <c r="B23" s="60" t="str">
        <f>'[1]2025-2026'!C52</f>
        <v>Жарасұлы Арлан</v>
      </c>
      <c r="C23" s="53">
        <v>1</v>
      </c>
      <c r="D23" s="53"/>
      <c r="E23" s="53"/>
      <c r="F23" s="52">
        <v>1</v>
      </c>
      <c r="G23" s="52"/>
      <c r="H23" s="52"/>
      <c r="I23" s="52">
        <v>1</v>
      </c>
      <c r="J23" s="52"/>
      <c r="K23" s="52"/>
      <c r="L23" s="52">
        <v>1</v>
      </c>
      <c r="M23" s="52"/>
      <c r="N23" s="52"/>
      <c r="O23" s="53">
        <v>1</v>
      </c>
      <c r="P23" s="53"/>
      <c r="Q23" s="53"/>
      <c r="R23" s="52">
        <v>1</v>
      </c>
      <c r="S23" s="52"/>
      <c r="T23" s="52"/>
      <c r="U23" s="52">
        <v>1</v>
      </c>
      <c r="V23" s="52"/>
      <c r="W23" s="52"/>
      <c r="X23" s="52">
        <v>1</v>
      </c>
      <c r="Y23" s="52"/>
      <c r="Z23" s="52"/>
      <c r="AA23" s="52">
        <v>1</v>
      </c>
      <c r="AB23" s="52"/>
      <c r="AC23" s="52"/>
      <c r="AD23" s="52">
        <v>1</v>
      </c>
      <c r="AE23" s="52"/>
      <c r="AF23" s="52"/>
      <c r="AG23" s="52">
        <v>1</v>
      </c>
      <c r="AH23" s="52"/>
      <c r="AI23" s="52"/>
      <c r="AJ23" s="52">
        <v>1</v>
      </c>
      <c r="AK23" s="52"/>
      <c r="AL23" s="52"/>
      <c r="AM23" s="52">
        <v>1</v>
      </c>
      <c r="AN23" s="52"/>
      <c r="AO23" s="52"/>
      <c r="AP23" s="52">
        <v>1</v>
      </c>
      <c r="AQ23" s="52"/>
      <c r="AR23" s="52"/>
      <c r="AS23" s="52">
        <v>1</v>
      </c>
      <c r="AT23" s="52"/>
      <c r="AU23" s="52"/>
      <c r="AV23" s="52">
        <v>1</v>
      </c>
      <c r="AW23" s="52"/>
      <c r="AX23" s="52"/>
      <c r="AY23" s="52">
        <v>1</v>
      </c>
      <c r="AZ23" s="52"/>
      <c r="BA23" s="52"/>
      <c r="BB23" s="52">
        <v>1</v>
      </c>
      <c r="BC23" s="52"/>
      <c r="BD23" s="52"/>
      <c r="BE23" s="52">
        <v>1</v>
      </c>
      <c r="BF23" s="52"/>
      <c r="BG23" s="52"/>
      <c r="BH23" s="52">
        <v>1</v>
      </c>
      <c r="BI23" s="52"/>
      <c r="BJ23" s="52"/>
      <c r="BK23" s="52">
        <v>1</v>
      </c>
      <c r="BL23" s="52"/>
      <c r="BM23" s="52"/>
      <c r="BN23" s="52">
        <v>1</v>
      </c>
      <c r="BO23" s="52"/>
      <c r="BP23" s="52"/>
      <c r="BQ23" s="52">
        <v>1</v>
      </c>
      <c r="BR23" s="52"/>
      <c r="BS23" s="52"/>
      <c r="BT23" s="52">
        <v>1</v>
      </c>
      <c r="BU23" s="52"/>
      <c r="BV23" s="52"/>
      <c r="BW23" s="52">
        <v>1</v>
      </c>
      <c r="BX23" s="52"/>
      <c r="BY23" s="52"/>
      <c r="BZ23" s="52">
        <v>1</v>
      </c>
      <c r="CA23" s="52"/>
      <c r="CB23" s="52"/>
      <c r="CC23" s="52">
        <v>1</v>
      </c>
      <c r="CD23" s="52"/>
      <c r="CE23" s="52"/>
      <c r="CF23" s="52">
        <v>1</v>
      </c>
      <c r="CG23" s="52"/>
      <c r="CH23" s="52"/>
      <c r="CI23" s="52">
        <v>1</v>
      </c>
      <c r="CJ23" s="52"/>
      <c r="CK23" s="52"/>
      <c r="CL23" s="52">
        <v>1</v>
      </c>
      <c r="CM23" s="52"/>
      <c r="CN23" s="52"/>
      <c r="CO23" s="52">
        <v>1</v>
      </c>
      <c r="CP23" s="52"/>
      <c r="CQ23" s="52"/>
      <c r="CR23" s="52">
        <v>1</v>
      </c>
      <c r="CS23" s="52"/>
      <c r="CT23" s="52"/>
      <c r="CU23" s="52">
        <v>1</v>
      </c>
      <c r="CV23" s="52"/>
      <c r="CW23" s="52"/>
      <c r="CX23" s="52">
        <v>1</v>
      </c>
      <c r="CY23" s="52"/>
      <c r="CZ23" s="52"/>
      <c r="DA23" s="52">
        <v>1</v>
      </c>
      <c r="DB23" s="52"/>
      <c r="DC23" s="52"/>
      <c r="DD23" s="52">
        <v>1</v>
      </c>
      <c r="DE23" s="52"/>
      <c r="DF23" s="52"/>
      <c r="DG23" s="52">
        <v>1</v>
      </c>
      <c r="DH23" s="52"/>
      <c r="DI23" s="52"/>
      <c r="DJ23" s="52">
        <v>1</v>
      </c>
      <c r="DK23" s="52"/>
      <c r="DL23" s="52"/>
      <c r="DM23" s="52">
        <v>1</v>
      </c>
      <c r="DN23" s="52"/>
      <c r="DO23" s="52"/>
      <c r="DP23" s="52">
        <v>1</v>
      </c>
      <c r="DQ23" s="52"/>
      <c r="DR23" s="52"/>
      <c r="DS23" s="52">
        <v>1</v>
      </c>
      <c r="DT23" s="52"/>
      <c r="DU23" s="52"/>
      <c r="DV23" s="52">
        <v>1</v>
      </c>
      <c r="DW23" s="52"/>
      <c r="DX23" s="52"/>
      <c r="DY23" s="52">
        <v>1</v>
      </c>
      <c r="DZ23" s="52"/>
      <c r="EA23" s="52"/>
      <c r="EB23" s="52">
        <v>1</v>
      </c>
      <c r="EC23" s="52"/>
      <c r="ED23" s="52"/>
      <c r="EE23" s="52">
        <v>1</v>
      </c>
      <c r="EF23" s="52"/>
      <c r="EG23" s="52"/>
      <c r="EH23" s="52">
        <v>1</v>
      </c>
      <c r="EI23" s="52"/>
      <c r="EJ23" s="52"/>
      <c r="EK23" s="52">
        <v>1</v>
      </c>
      <c r="EL23" s="52"/>
      <c r="EM23" s="52"/>
      <c r="EN23" s="52">
        <v>1</v>
      </c>
      <c r="EO23" s="52"/>
      <c r="EP23" s="52"/>
      <c r="EQ23" s="52">
        <v>1</v>
      </c>
      <c r="ER23" s="52"/>
      <c r="ES23" s="52"/>
      <c r="ET23" s="52">
        <v>1</v>
      </c>
      <c r="EU23" s="52"/>
      <c r="EV23" s="52"/>
      <c r="EW23" s="52">
        <v>1</v>
      </c>
      <c r="EX23" s="52"/>
      <c r="EY23" s="52"/>
      <c r="EZ23" s="52">
        <v>1</v>
      </c>
      <c r="FA23" s="52"/>
      <c r="FB23" s="52"/>
      <c r="FC23" s="52">
        <v>1</v>
      </c>
      <c r="FD23" s="52"/>
      <c r="FE23" s="52"/>
      <c r="FF23" s="52">
        <v>1</v>
      </c>
      <c r="FG23" s="52"/>
      <c r="FH23" s="52"/>
      <c r="FI23" s="52">
        <v>1</v>
      </c>
      <c r="FJ23" s="52"/>
      <c r="FK23" s="52"/>
      <c r="FL23" s="52">
        <v>1</v>
      </c>
      <c r="FM23" s="52"/>
      <c r="FN23" s="52"/>
      <c r="FO23" s="52">
        <v>1</v>
      </c>
      <c r="FP23" s="52"/>
      <c r="FQ23" s="52"/>
      <c r="FR23" s="52">
        <v>1</v>
      </c>
      <c r="FS23" s="52"/>
      <c r="FT23" s="52"/>
      <c r="FU23" s="52">
        <v>1</v>
      </c>
      <c r="FV23" s="52"/>
      <c r="FW23" s="52" t="s">
        <v>549</v>
      </c>
      <c r="FX23" s="52">
        <v>1</v>
      </c>
      <c r="FY23" s="52"/>
      <c r="FZ23" s="52"/>
      <c r="GA23" s="52">
        <v>1</v>
      </c>
      <c r="GB23" s="52"/>
      <c r="GC23" s="52"/>
      <c r="GD23" s="52">
        <v>1</v>
      </c>
      <c r="GE23" s="52"/>
      <c r="GF23" s="52"/>
      <c r="GG23" s="52">
        <v>1</v>
      </c>
      <c r="GH23" s="52"/>
      <c r="GI23" s="52"/>
      <c r="GJ23" s="52">
        <v>1</v>
      </c>
      <c r="GK23" s="52"/>
      <c r="GL23" s="52"/>
      <c r="GM23" s="52">
        <v>1</v>
      </c>
      <c r="GN23" s="52"/>
      <c r="GO23" s="52"/>
      <c r="GP23" s="52">
        <v>1</v>
      </c>
      <c r="GQ23" s="52"/>
      <c r="GR23" s="52"/>
    </row>
    <row r="24" spans="1:200" ht="15.75" x14ac:dyDescent="0.25">
      <c r="A24" s="3">
        <v>11</v>
      </c>
      <c r="B24" s="60" t="s">
        <v>556</v>
      </c>
      <c r="C24" s="53">
        <v>1</v>
      </c>
      <c r="D24" s="53"/>
      <c r="E24" s="53"/>
      <c r="F24" s="52">
        <v>1</v>
      </c>
      <c r="G24" s="52"/>
      <c r="H24" s="52"/>
      <c r="I24" s="52">
        <v>1</v>
      </c>
      <c r="J24" s="52"/>
      <c r="K24" s="52"/>
      <c r="L24" s="52">
        <v>1</v>
      </c>
      <c r="M24" s="52"/>
      <c r="N24" s="52"/>
      <c r="O24" s="53">
        <v>1</v>
      </c>
      <c r="P24" s="53"/>
      <c r="Q24" s="53"/>
      <c r="R24" s="52">
        <v>1</v>
      </c>
      <c r="S24" s="52"/>
      <c r="T24" s="52"/>
      <c r="U24" s="52"/>
      <c r="V24" s="52"/>
      <c r="W24" s="52">
        <v>1</v>
      </c>
      <c r="X24" s="52"/>
      <c r="Y24" s="52"/>
      <c r="Z24" s="52">
        <v>1</v>
      </c>
      <c r="AA24" s="52">
        <v>1</v>
      </c>
      <c r="AB24" s="52"/>
      <c r="AC24" s="52"/>
      <c r="AD24" s="52">
        <v>1</v>
      </c>
      <c r="AE24" s="52"/>
      <c r="AF24" s="52"/>
      <c r="AG24" s="52">
        <v>1</v>
      </c>
      <c r="AH24" s="52"/>
      <c r="AI24" s="52"/>
      <c r="AJ24" s="52">
        <v>1</v>
      </c>
      <c r="AK24" s="52"/>
      <c r="AL24" s="52"/>
      <c r="AM24" s="52">
        <v>1</v>
      </c>
      <c r="AN24" s="52"/>
      <c r="AO24" s="52"/>
      <c r="AP24" s="52">
        <v>1</v>
      </c>
      <c r="AQ24" s="52"/>
      <c r="AR24" s="52"/>
      <c r="AS24" s="52">
        <v>1</v>
      </c>
      <c r="AT24" s="52"/>
      <c r="AU24" s="52"/>
      <c r="AV24" s="52">
        <v>1</v>
      </c>
      <c r="AW24" s="52"/>
      <c r="AX24" s="52"/>
      <c r="AY24" s="52">
        <v>1</v>
      </c>
      <c r="AZ24" s="52"/>
      <c r="BA24" s="52"/>
      <c r="BB24" s="52">
        <v>1</v>
      </c>
      <c r="BC24" s="52"/>
      <c r="BD24" s="52"/>
      <c r="BE24" s="52">
        <v>1</v>
      </c>
      <c r="BF24" s="52"/>
      <c r="BG24" s="52"/>
      <c r="BH24" s="52">
        <v>1</v>
      </c>
      <c r="BI24" s="52"/>
      <c r="BJ24" s="52"/>
      <c r="BK24" s="52">
        <v>1</v>
      </c>
      <c r="BL24" s="52"/>
      <c r="BM24" s="52"/>
      <c r="BN24" s="52">
        <v>1</v>
      </c>
      <c r="BO24" s="52"/>
      <c r="BP24" s="52"/>
      <c r="BQ24" s="52">
        <v>1</v>
      </c>
      <c r="BR24" s="52"/>
      <c r="BS24" s="52"/>
      <c r="BT24" s="52">
        <v>1</v>
      </c>
      <c r="BU24" s="52"/>
      <c r="BV24" s="52"/>
      <c r="BW24" s="52">
        <v>1</v>
      </c>
      <c r="BX24" s="52"/>
      <c r="BY24" s="52"/>
      <c r="BZ24" s="52">
        <v>1</v>
      </c>
      <c r="CA24" s="52"/>
      <c r="CB24" s="52"/>
      <c r="CC24" s="52">
        <v>1</v>
      </c>
      <c r="CD24" s="52"/>
      <c r="CE24" s="52"/>
      <c r="CF24" s="52">
        <v>1</v>
      </c>
      <c r="CG24" s="52"/>
      <c r="CH24" s="52"/>
      <c r="CI24" s="52">
        <v>1</v>
      </c>
      <c r="CJ24" s="52"/>
      <c r="CK24" s="52"/>
      <c r="CL24" s="52">
        <v>1</v>
      </c>
      <c r="CM24" s="52"/>
      <c r="CN24" s="52"/>
      <c r="CO24" s="52">
        <v>1</v>
      </c>
      <c r="CP24" s="52"/>
      <c r="CQ24" s="52"/>
      <c r="CR24" s="52">
        <v>1</v>
      </c>
      <c r="CS24" s="52"/>
      <c r="CT24" s="52"/>
      <c r="CU24" s="52">
        <v>1</v>
      </c>
      <c r="CV24" s="52"/>
      <c r="CW24" s="52"/>
      <c r="CX24" s="52">
        <v>1</v>
      </c>
      <c r="CY24" s="52"/>
      <c r="CZ24" s="52"/>
      <c r="DA24" s="52">
        <v>1</v>
      </c>
      <c r="DB24" s="52"/>
      <c r="DC24" s="52"/>
      <c r="DD24" s="52">
        <v>1</v>
      </c>
      <c r="DE24" s="52"/>
      <c r="DF24" s="52"/>
      <c r="DG24" s="52">
        <v>1</v>
      </c>
      <c r="DH24" s="52"/>
      <c r="DI24" s="52"/>
      <c r="DJ24" s="52">
        <v>1</v>
      </c>
      <c r="DK24" s="52"/>
      <c r="DL24" s="52"/>
      <c r="DM24" s="52">
        <v>1</v>
      </c>
      <c r="DN24" s="52"/>
      <c r="DO24" s="52"/>
      <c r="DP24" s="52">
        <v>1</v>
      </c>
      <c r="DQ24" s="52"/>
      <c r="DR24" s="52"/>
      <c r="DS24" s="52">
        <v>1</v>
      </c>
      <c r="DT24" s="52"/>
      <c r="DU24" s="52"/>
      <c r="DV24" s="52">
        <v>1</v>
      </c>
      <c r="DW24" s="52"/>
      <c r="DX24" s="52"/>
      <c r="DY24" s="52">
        <v>1</v>
      </c>
      <c r="DZ24" s="52"/>
      <c r="EA24" s="52"/>
      <c r="EB24" s="52">
        <v>1</v>
      </c>
      <c r="EC24" s="52"/>
      <c r="ED24" s="52"/>
      <c r="EE24" s="52">
        <v>1</v>
      </c>
      <c r="EF24" s="52"/>
      <c r="EG24" s="52"/>
      <c r="EH24" s="52">
        <v>1</v>
      </c>
      <c r="EI24" s="52"/>
      <c r="EJ24" s="52"/>
      <c r="EK24" s="52">
        <v>1</v>
      </c>
      <c r="EL24" s="52"/>
      <c r="EM24" s="52"/>
      <c r="EN24" s="52">
        <v>1</v>
      </c>
      <c r="EO24" s="52"/>
      <c r="EP24" s="52"/>
      <c r="EQ24" s="52">
        <v>1</v>
      </c>
      <c r="ER24" s="52"/>
      <c r="ES24" s="52"/>
      <c r="ET24" s="52">
        <v>1</v>
      </c>
      <c r="EU24" s="52"/>
      <c r="EV24" s="52"/>
      <c r="EW24" s="52">
        <v>1</v>
      </c>
      <c r="EX24" s="52"/>
      <c r="EY24" s="52"/>
      <c r="EZ24" s="52">
        <v>1</v>
      </c>
      <c r="FA24" s="52"/>
      <c r="FB24" s="52"/>
      <c r="FC24" s="52">
        <v>1</v>
      </c>
      <c r="FD24" s="52"/>
      <c r="FE24" s="52"/>
      <c r="FF24" s="52">
        <v>1</v>
      </c>
      <c r="FG24" s="52"/>
      <c r="FH24" s="52"/>
      <c r="FI24" s="52">
        <v>1</v>
      </c>
      <c r="FJ24" s="52"/>
      <c r="FK24" s="52"/>
      <c r="FL24" s="52">
        <v>1</v>
      </c>
      <c r="FM24" s="52"/>
      <c r="FN24" s="52"/>
      <c r="FO24" s="52">
        <v>1</v>
      </c>
      <c r="FP24" s="52"/>
      <c r="FQ24" s="52"/>
      <c r="FR24" s="52">
        <v>1</v>
      </c>
      <c r="FS24" s="52"/>
      <c r="FT24" s="52"/>
      <c r="FU24" s="52">
        <v>1</v>
      </c>
      <c r="FV24" s="52"/>
      <c r="FW24" s="52"/>
      <c r="FX24" s="52">
        <v>1</v>
      </c>
      <c r="FY24" s="52"/>
      <c r="FZ24" s="52"/>
      <c r="GA24" s="52">
        <v>1</v>
      </c>
      <c r="GB24" s="52"/>
      <c r="GC24" s="52"/>
      <c r="GD24" s="52">
        <v>1</v>
      </c>
      <c r="GE24" s="52"/>
      <c r="GF24" s="52"/>
      <c r="GG24" s="52">
        <v>1</v>
      </c>
      <c r="GH24" s="52"/>
      <c r="GI24" s="52"/>
      <c r="GJ24" s="52">
        <v>1</v>
      </c>
      <c r="GK24" s="52"/>
      <c r="GL24" s="52"/>
      <c r="GM24" s="52">
        <v>1</v>
      </c>
      <c r="GN24" s="52"/>
      <c r="GO24" s="52"/>
      <c r="GP24" s="52">
        <v>1</v>
      </c>
      <c r="GQ24" s="52"/>
      <c r="GR24" s="52"/>
    </row>
    <row r="25" spans="1:200" x14ac:dyDescent="0.25">
      <c r="A25" s="3">
        <v>12</v>
      </c>
      <c r="B25" s="4"/>
      <c r="C25" s="53"/>
      <c r="D25" s="53"/>
      <c r="E25" s="53"/>
      <c r="F25" s="52"/>
      <c r="G25" s="52"/>
      <c r="H25" s="52"/>
      <c r="I25" s="52"/>
      <c r="J25" s="52"/>
      <c r="K25" s="52"/>
      <c r="L25" s="52"/>
      <c r="M25" s="52"/>
      <c r="N25" s="52"/>
      <c r="O25" s="53"/>
      <c r="P25" s="53"/>
      <c r="Q25" s="53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52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52"/>
      <c r="FB25" s="52"/>
      <c r="FC25" s="52"/>
      <c r="FD25" s="52"/>
      <c r="FE25" s="52"/>
      <c r="FF25" s="52"/>
      <c r="FG25" s="52"/>
      <c r="FH25" s="52"/>
      <c r="FI25" s="52"/>
      <c r="FJ25" s="52"/>
      <c r="FK25" s="52"/>
      <c r="FL25" s="52"/>
      <c r="FM25" s="52"/>
      <c r="FN25" s="52"/>
      <c r="FO25" s="52"/>
      <c r="FP25" s="52"/>
      <c r="FQ25" s="52"/>
      <c r="FR25" s="52"/>
      <c r="FS25" s="52"/>
      <c r="FT25" s="52"/>
      <c r="FU25" s="52"/>
      <c r="FV25" s="52"/>
      <c r="FW25" s="52"/>
      <c r="FX25" s="52"/>
      <c r="FY25" s="52"/>
      <c r="FZ25" s="52"/>
      <c r="GA25" s="52"/>
      <c r="GB25" s="52"/>
      <c r="GC25" s="52"/>
      <c r="GD25" s="52"/>
      <c r="GE25" s="52"/>
      <c r="GF25" s="52"/>
      <c r="GG25" s="52"/>
      <c r="GH25" s="52"/>
      <c r="GI25" s="52"/>
      <c r="GJ25" s="52"/>
      <c r="GK25" s="52"/>
      <c r="GL25" s="52"/>
      <c r="GM25" s="52"/>
      <c r="GN25" s="52"/>
      <c r="GO25" s="52"/>
      <c r="GP25" s="52"/>
      <c r="GQ25" s="52"/>
      <c r="GR25" s="52"/>
    </row>
    <row r="26" spans="1:200" x14ac:dyDescent="0.25">
      <c r="A26" s="3">
        <v>13</v>
      </c>
      <c r="B26" s="4"/>
      <c r="C26" s="53"/>
      <c r="D26" s="53"/>
      <c r="E26" s="53"/>
      <c r="F26" s="52"/>
      <c r="G26" s="52"/>
      <c r="H26" s="52"/>
      <c r="I26" s="52"/>
      <c r="J26" s="52"/>
      <c r="K26" s="52"/>
      <c r="L26" s="52"/>
      <c r="M26" s="52"/>
      <c r="N26" s="52"/>
      <c r="O26" s="53"/>
      <c r="P26" s="53"/>
      <c r="Q26" s="53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</row>
    <row r="27" spans="1:200" x14ac:dyDescent="0.25">
      <c r="A27" s="3">
        <v>14</v>
      </c>
      <c r="B27" s="4"/>
      <c r="C27" s="53"/>
      <c r="D27" s="53"/>
      <c r="E27" s="53"/>
      <c r="F27" s="52"/>
      <c r="G27" s="52"/>
      <c r="H27" s="52"/>
      <c r="I27" s="52"/>
      <c r="J27" s="52"/>
      <c r="K27" s="52"/>
      <c r="L27" s="52"/>
      <c r="M27" s="52"/>
      <c r="N27" s="52"/>
      <c r="O27" s="53"/>
      <c r="P27" s="53"/>
      <c r="Q27" s="53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</row>
    <row r="28" spans="1:200" x14ac:dyDescent="0.25">
      <c r="A28" s="3">
        <v>15</v>
      </c>
      <c r="B28" s="4"/>
      <c r="C28" s="53"/>
      <c r="D28" s="53"/>
      <c r="E28" s="53"/>
      <c r="F28" s="52"/>
      <c r="G28" s="52"/>
      <c r="H28" s="52"/>
      <c r="I28" s="52"/>
      <c r="J28" s="52"/>
      <c r="K28" s="52"/>
      <c r="L28" s="52"/>
      <c r="M28" s="52"/>
      <c r="N28" s="52"/>
      <c r="O28" s="53"/>
      <c r="P28" s="53"/>
      <c r="Q28" s="53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</row>
    <row r="29" spans="1:200" x14ac:dyDescent="0.25">
      <c r="A29" s="3">
        <v>16</v>
      </c>
      <c r="B29" s="4"/>
      <c r="C29" s="53"/>
      <c r="D29" s="53"/>
      <c r="E29" s="53"/>
      <c r="F29" s="52"/>
      <c r="G29" s="52"/>
      <c r="H29" s="52"/>
      <c r="I29" s="52"/>
      <c r="J29" s="52"/>
      <c r="K29" s="52"/>
      <c r="L29" s="52"/>
      <c r="M29" s="52"/>
      <c r="N29" s="52"/>
      <c r="O29" s="53"/>
      <c r="P29" s="53"/>
      <c r="Q29" s="53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</row>
    <row r="30" spans="1:200" x14ac:dyDescent="0.25">
      <c r="A30" s="3">
        <v>17</v>
      </c>
      <c r="B30" s="4"/>
      <c r="C30" s="53"/>
      <c r="D30" s="53"/>
      <c r="E30" s="53"/>
      <c r="F30" s="52"/>
      <c r="G30" s="52"/>
      <c r="H30" s="52"/>
      <c r="I30" s="52"/>
      <c r="J30" s="52"/>
      <c r="K30" s="52"/>
      <c r="L30" s="52"/>
      <c r="M30" s="52"/>
      <c r="N30" s="52"/>
      <c r="O30" s="53"/>
      <c r="P30" s="53"/>
      <c r="Q30" s="53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</row>
    <row r="31" spans="1:200" x14ac:dyDescent="0.25">
      <c r="A31" s="3">
        <v>18</v>
      </c>
      <c r="B31" s="4"/>
      <c r="C31" s="53"/>
      <c r="D31" s="53"/>
      <c r="E31" s="53"/>
      <c r="F31" s="52"/>
      <c r="G31" s="52"/>
      <c r="H31" s="52"/>
      <c r="I31" s="52"/>
      <c r="J31" s="52"/>
      <c r="K31" s="52"/>
      <c r="L31" s="52"/>
      <c r="M31" s="52"/>
      <c r="N31" s="52"/>
      <c r="O31" s="53"/>
      <c r="P31" s="53"/>
      <c r="Q31" s="53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</row>
    <row r="32" spans="1:200" x14ac:dyDescent="0.25">
      <c r="A32" s="3">
        <v>19</v>
      </c>
      <c r="B32" s="4"/>
      <c r="C32" s="53"/>
      <c r="D32" s="53"/>
      <c r="E32" s="53"/>
      <c r="F32" s="52"/>
      <c r="G32" s="52"/>
      <c r="H32" s="52"/>
      <c r="I32" s="52"/>
      <c r="J32" s="52"/>
      <c r="K32" s="52"/>
      <c r="L32" s="52"/>
      <c r="M32" s="52"/>
      <c r="N32" s="52"/>
      <c r="O32" s="53"/>
      <c r="P32" s="53"/>
      <c r="Q32" s="53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52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52"/>
      <c r="GF32" s="52"/>
      <c r="GG32" s="52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</row>
    <row r="33" spans="1:201" x14ac:dyDescent="0.25">
      <c r="A33" s="3">
        <v>20</v>
      </c>
      <c r="B33" s="4"/>
      <c r="C33" s="53"/>
      <c r="D33" s="53"/>
      <c r="E33" s="53"/>
      <c r="F33" s="52"/>
      <c r="G33" s="52"/>
      <c r="H33" s="52"/>
      <c r="I33" s="52"/>
      <c r="J33" s="52"/>
      <c r="K33" s="52"/>
      <c r="L33" s="52"/>
      <c r="M33" s="52"/>
      <c r="N33" s="52"/>
      <c r="O33" s="53"/>
      <c r="P33" s="53"/>
      <c r="Q33" s="53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52"/>
      <c r="GF33" s="52"/>
      <c r="GG33" s="52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</row>
    <row r="34" spans="1:201" x14ac:dyDescent="0.25">
      <c r="A34" s="3">
        <v>21</v>
      </c>
      <c r="B34" s="4"/>
      <c r="C34" s="53"/>
      <c r="D34" s="53"/>
      <c r="E34" s="53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4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5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5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52"/>
      <c r="GF34" s="52"/>
      <c r="GG34" s="52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</row>
    <row r="35" spans="1:201" x14ac:dyDescent="0.25">
      <c r="A35" s="3">
        <v>22</v>
      </c>
      <c r="B35" s="4"/>
      <c r="C35" s="53"/>
      <c r="D35" s="53"/>
      <c r="E35" s="53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4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5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  <c r="FF35" s="52"/>
      <c r="FG35" s="52"/>
      <c r="FH35" s="52"/>
      <c r="FI35" s="52"/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2"/>
      <c r="FW35" s="52"/>
      <c r="FX35" s="52"/>
      <c r="FY35" s="52"/>
      <c r="FZ35" s="52"/>
      <c r="GA35" s="52"/>
      <c r="GB35" s="52"/>
      <c r="GC35" s="52"/>
      <c r="GD35" s="52"/>
      <c r="GE35" s="52"/>
      <c r="GF35" s="52"/>
      <c r="GG35" s="52"/>
      <c r="GH35" s="52"/>
      <c r="GI35" s="52"/>
      <c r="GJ35" s="52"/>
      <c r="GK35" s="52"/>
      <c r="GL35" s="52"/>
      <c r="GM35" s="52"/>
      <c r="GN35" s="52"/>
      <c r="GO35" s="52"/>
      <c r="GP35" s="52"/>
      <c r="GQ35" s="52"/>
      <c r="GR35" s="52"/>
    </row>
    <row r="36" spans="1:201" x14ac:dyDescent="0.25">
      <c r="A36" s="3">
        <v>23</v>
      </c>
      <c r="B36" s="4"/>
      <c r="C36" s="53"/>
      <c r="D36" s="53"/>
      <c r="E36" s="53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4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5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  <c r="DS36" s="52"/>
      <c r="DT36" s="52"/>
      <c r="DU36" s="52"/>
      <c r="DV36" s="52"/>
      <c r="DW36" s="52"/>
      <c r="DX36" s="52"/>
      <c r="DY36" s="52"/>
      <c r="DZ36" s="52"/>
      <c r="EA36" s="52"/>
      <c r="EB36" s="52"/>
      <c r="EC36" s="52"/>
      <c r="ED36" s="52"/>
      <c r="EE36" s="52"/>
      <c r="EF36" s="52"/>
      <c r="EG36" s="52"/>
      <c r="EH36" s="52"/>
      <c r="EI36" s="52"/>
      <c r="EJ36" s="52"/>
      <c r="EK36" s="52"/>
      <c r="EL36" s="52"/>
      <c r="EM36" s="52"/>
      <c r="EN36" s="52"/>
      <c r="EO36" s="52"/>
      <c r="EP36" s="52"/>
      <c r="EQ36" s="52"/>
      <c r="ER36" s="52"/>
      <c r="ES36" s="52"/>
      <c r="ET36" s="52"/>
      <c r="EU36" s="52"/>
      <c r="EV36" s="52"/>
      <c r="EW36" s="52"/>
      <c r="EX36" s="52"/>
      <c r="EY36" s="52"/>
      <c r="EZ36" s="52"/>
      <c r="FA36" s="52"/>
      <c r="FB36" s="52"/>
      <c r="FC36" s="52"/>
      <c r="FD36" s="52"/>
      <c r="FE36" s="52"/>
      <c r="FF36" s="52"/>
      <c r="FG36" s="52"/>
      <c r="FH36" s="52"/>
      <c r="FI36" s="52"/>
      <c r="FJ36" s="52"/>
      <c r="FK36" s="52"/>
      <c r="FL36" s="52"/>
      <c r="FM36" s="52"/>
      <c r="FN36" s="52"/>
      <c r="FO36" s="52"/>
      <c r="FP36" s="52"/>
      <c r="FQ36" s="52"/>
      <c r="FR36" s="52"/>
      <c r="FS36" s="52"/>
      <c r="FT36" s="52"/>
      <c r="FU36" s="52"/>
      <c r="FV36" s="52"/>
      <c r="FW36" s="52"/>
      <c r="FX36" s="52"/>
      <c r="FY36" s="52"/>
      <c r="FZ36" s="52"/>
      <c r="GA36" s="52"/>
      <c r="GB36" s="52"/>
      <c r="GC36" s="52"/>
      <c r="GD36" s="52"/>
      <c r="GE36" s="52"/>
      <c r="GF36" s="52"/>
      <c r="GG36" s="52"/>
      <c r="GH36" s="52"/>
      <c r="GI36" s="52"/>
      <c r="GJ36" s="52"/>
      <c r="GK36" s="52"/>
      <c r="GL36" s="52"/>
      <c r="GM36" s="52"/>
      <c r="GN36" s="52"/>
      <c r="GO36" s="52"/>
      <c r="GP36" s="52"/>
      <c r="GQ36" s="52"/>
      <c r="GR36" s="52"/>
    </row>
    <row r="37" spans="1:201" x14ac:dyDescent="0.25">
      <c r="A37" s="3">
        <v>24</v>
      </c>
      <c r="B37" s="4"/>
      <c r="C37" s="53"/>
      <c r="D37" s="53"/>
      <c r="E37" s="53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4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5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52"/>
      <c r="FB37" s="52"/>
      <c r="FC37" s="52"/>
      <c r="FD37" s="52"/>
      <c r="FE37" s="52"/>
      <c r="FF37" s="52"/>
      <c r="FG37" s="52"/>
      <c r="FH37" s="52"/>
      <c r="FI37" s="52"/>
      <c r="FJ37" s="52"/>
      <c r="FK37" s="52"/>
      <c r="FL37" s="52"/>
      <c r="FM37" s="52"/>
      <c r="FN37" s="52"/>
      <c r="FO37" s="52"/>
      <c r="FP37" s="52"/>
      <c r="FQ37" s="52"/>
      <c r="FR37" s="52"/>
      <c r="FS37" s="52"/>
      <c r="FT37" s="52"/>
      <c r="FU37" s="52"/>
      <c r="FV37" s="52"/>
      <c r="FW37" s="52"/>
      <c r="FX37" s="52"/>
      <c r="FY37" s="52"/>
      <c r="FZ37" s="52"/>
      <c r="GA37" s="52"/>
      <c r="GB37" s="52"/>
      <c r="GC37" s="52"/>
      <c r="GD37" s="52"/>
      <c r="GE37" s="52"/>
      <c r="GF37" s="52"/>
      <c r="GG37" s="52"/>
      <c r="GH37" s="52"/>
      <c r="GI37" s="52"/>
      <c r="GJ37" s="52"/>
      <c r="GK37" s="52"/>
      <c r="GL37" s="52"/>
      <c r="GM37" s="52"/>
      <c r="GN37" s="52"/>
      <c r="GO37" s="52"/>
      <c r="GP37" s="52"/>
      <c r="GQ37" s="52"/>
      <c r="GR37" s="52"/>
    </row>
    <row r="38" spans="1:201" x14ac:dyDescent="0.25">
      <c r="A38" s="3">
        <v>25</v>
      </c>
      <c r="B38" s="4"/>
      <c r="C38" s="53" t="s">
        <v>549</v>
      </c>
      <c r="D38" s="53"/>
      <c r="E38" s="53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4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5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52"/>
      <c r="DW38" s="52"/>
      <c r="DX38" s="52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  <c r="EY38" s="52"/>
      <c r="EZ38" s="52"/>
      <c r="FA38" s="52"/>
      <c r="FB38" s="52"/>
      <c r="FC38" s="52"/>
      <c r="FD38" s="52"/>
      <c r="FE38" s="52"/>
      <c r="FF38" s="52"/>
      <c r="FG38" s="52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2"/>
      <c r="FY38" s="52"/>
      <c r="FZ38" s="52"/>
      <c r="GA38" s="52"/>
      <c r="GB38" s="52"/>
      <c r="GC38" s="52"/>
      <c r="GD38" s="52"/>
      <c r="GE38" s="52"/>
      <c r="GF38" s="52"/>
      <c r="GG38" s="52"/>
      <c r="GH38" s="52"/>
      <c r="GI38" s="52"/>
      <c r="GJ38" s="52"/>
      <c r="GK38" s="52"/>
      <c r="GL38" s="52"/>
      <c r="GM38" s="52"/>
      <c r="GN38" s="52"/>
      <c r="GO38" s="52"/>
      <c r="GP38" s="52"/>
      <c r="GQ38" s="52"/>
      <c r="GR38" s="52"/>
    </row>
    <row r="39" spans="1:201" x14ac:dyDescent="0.25">
      <c r="A39" s="62" t="s">
        <v>79</v>
      </c>
      <c r="B39" s="63"/>
      <c r="C39" s="3">
        <v>11</v>
      </c>
      <c r="D39" s="3">
        <f t="shared" ref="D39:AI39" si="0">SUM(D14:D38)</f>
        <v>1</v>
      </c>
      <c r="E39" s="3">
        <f t="shared" si="0"/>
        <v>0</v>
      </c>
      <c r="F39" s="3">
        <f t="shared" si="0"/>
        <v>10</v>
      </c>
      <c r="G39" s="3">
        <f t="shared" si="0"/>
        <v>1</v>
      </c>
      <c r="H39" s="3">
        <f t="shared" si="0"/>
        <v>0</v>
      </c>
      <c r="I39" s="3">
        <f t="shared" si="0"/>
        <v>11</v>
      </c>
      <c r="J39" s="3">
        <f t="shared" si="0"/>
        <v>0</v>
      </c>
      <c r="K39" s="3">
        <f t="shared" si="0"/>
        <v>1</v>
      </c>
      <c r="L39" s="3">
        <f t="shared" si="0"/>
        <v>10</v>
      </c>
      <c r="M39" s="3">
        <f t="shared" si="0"/>
        <v>1</v>
      </c>
      <c r="N39" s="3">
        <f t="shared" si="0"/>
        <v>0</v>
      </c>
      <c r="O39" s="3">
        <f t="shared" si="0"/>
        <v>10</v>
      </c>
      <c r="P39" s="3">
        <f t="shared" si="0"/>
        <v>1</v>
      </c>
      <c r="Q39" s="3">
        <f t="shared" si="0"/>
        <v>0</v>
      </c>
      <c r="R39" s="3">
        <f t="shared" si="0"/>
        <v>10</v>
      </c>
      <c r="S39" s="3">
        <f t="shared" si="0"/>
        <v>1</v>
      </c>
      <c r="T39" s="3">
        <f t="shared" si="0"/>
        <v>0</v>
      </c>
      <c r="U39" s="3">
        <f t="shared" si="0"/>
        <v>6</v>
      </c>
      <c r="V39" s="3">
        <f t="shared" si="0"/>
        <v>3</v>
      </c>
      <c r="W39" s="3">
        <f t="shared" si="0"/>
        <v>2</v>
      </c>
      <c r="X39" s="3">
        <f t="shared" si="0"/>
        <v>6</v>
      </c>
      <c r="Y39" s="3">
        <f t="shared" si="0"/>
        <v>3</v>
      </c>
      <c r="Z39" s="3">
        <f t="shared" si="0"/>
        <v>2</v>
      </c>
      <c r="AA39" s="3">
        <f t="shared" si="0"/>
        <v>10</v>
      </c>
      <c r="AB39" s="3">
        <f t="shared" si="0"/>
        <v>1</v>
      </c>
      <c r="AC39" s="3">
        <f t="shared" si="0"/>
        <v>0</v>
      </c>
      <c r="AD39" s="3">
        <f t="shared" si="0"/>
        <v>9</v>
      </c>
      <c r="AE39" s="3">
        <f t="shared" si="0"/>
        <v>2</v>
      </c>
      <c r="AF39" s="3">
        <f t="shared" si="0"/>
        <v>0</v>
      </c>
      <c r="AG39" s="3">
        <f t="shared" si="0"/>
        <v>8</v>
      </c>
      <c r="AH39" s="3">
        <f t="shared" si="0"/>
        <v>3</v>
      </c>
      <c r="AI39" s="3">
        <f t="shared" si="0"/>
        <v>0</v>
      </c>
      <c r="AJ39" s="3">
        <f t="shared" ref="AJ39:BO39" si="1">SUM(AJ14:AJ38)</f>
        <v>11</v>
      </c>
      <c r="AK39" s="3">
        <f t="shared" si="1"/>
        <v>0</v>
      </c>
      <c r="AL39" s="3">
        <f t="shared" si="1"/>
        <v>0</v>
      </c>
      <c r="AM39" s="3">
        <f t="shared" si="1"/>
        <v>8</v>
      </c>
      <c r="AN39" s="3">
        <f t="shared" si="1"/>
        <v>3</v>
      </c>
      <c r="AO39" s="3">
        <f t="shared" si="1"/>
        <v>0</v>
      </c>
      <c r="AP39" s="3">
        <f t="shared" si="1"/>
        <v>8</v>
      </c>
      <c r="AQ39" s="3">
        <f t="shared" si="1"/>
        <v>3</v>
      </c>
      <c r="AR39" s="3">
        <f t="shared" si="1"/>
        <v>0</v>
      </c>
      <c r="AS39" s="3">
        <f t="shared" si="1"/>
        <v>10</v>
      </c>
      <c r="AT39" s="3">
        <f t="shared" si="1"/>
        <v>1</v>
      </c>
      <c r="AU39" s="3">
        <f t="shared" si="1"/>
        <v>0</v>
      </c>
      <c r="AV39" s="3">
        <f t="shared" si="1"/>
        <v>9</v>
      </c>
      <c r="AW39" s="3">
        <f t="shared" si="1"/>
        <v>2</v>
      </c>
      <c r="AX39" s="3">
        <f t="shared" si="1"/>
        <v>0</v>
      </c>
      <c r="AY39" s="3">
        <f t="shared" si="1"/>
        <v>8</v>
      </c>
      <c r="AZ39" s="3">
        <f t="shared" si="1"/>
        <v>3</v>
      </c>
      <c r="BA39" s="3">
        <f t="shared" si="1"/>
        <v>0</v>
      </c>
      <c r="BB39" s="3">
        <f t="shared" si="1"/>
        <v>11</v>
      </c>
      <c r="BC39" s="3">
        <f t="shared" si="1"/>
        <v>0</v>
      </c>
      <c r="BD39" s="3">
        <f t="shared" si="1"/>
        <v>0</v>
      </c>
      <c r="BE39" s="3">
        <f t="shared" si="1"/>
        <v>8</v>
      </c>
      <c r="BF39" s="3">
        <f t="shared" si="1"/>
        <v>3</v>
      </c>
      <c r="BG39" s="3">
        <f t="shared" si="1"/>
        <v>0</v>
      </c>
      <c r="BH39" s="3">
        <f t="shared" si="1"/>
        <v>10</v>
      </c>
      <c r="BI39" s="3">
        <f t="shared" si="1"/>
        <v>1</v>
      </c>
      <c r="BJ39" s="3">
        <f t="shared" si="1"/>
        <v>0</v>
      </c>
      <c r="BK39" s="3">
        <f t="shared" si="1"/>
        <v>9</v>
      </c>
      <c r="BL39" s="3">
        <f t="shared" si="1"/>
        <v>2</v>
      </c>
      <c r="BM39" s="3">
        <f t="shared" si="1"/>
        <v>0</v>
      </c>
      <c r="BN39" s="3">
        <f t="shared" si="1"/>
        <v>8</v>
      </c>
      <c r="BO39" s="3">
        <f t="shared" si="1"/>
        <v>3</v>
      </c>
      <c r="BP39" s="3">
        <f t="shared" ref="BP39:CU39" si="2">SUM(BP14:BP38)</f>
        <v>0</v>
      </c>
      <c r="BQ39" s="3">
        <f t="shared" si="2"/>
        <v>11</v>
      </c>
      <c r="BR39" s="3">
        <f t="shared" si="2"/>
        <v>0</v>
      </c>
      <c r="BS39" s="3">
        <f t="shared" si="2"/>
        <v>0</v>
      </c>
      <c r="BT39" s="3">
        <f t="shared" si="2"/>
        <v>7</v>
      </c>
      <c r="BU39" s="3">
        <f t="shared" si="2"/>
        <v>3</v>
      </c>
      <c r="BV39" s="3">
        <f t="shared" si="2"/>
        <v>0</v>
      </c>
      <c r="BW39" s="3">
        <f t="shared" si="2"/>
        <v>8</v>
      </c>
      <c r="BX39" s="3">
        <f t="shared" si="2"/>
        <v>3</v>
      </c>
      <c r="BY39" s="3">
        <f t="shared" si="2"/>
        <v>0</v>
      </c>
      <c r="BZ39" s="3">
        <f t="shared" si="2"/>
        <v>10</v>
      </c>
      <c r="CA39" s="3">
        <f t="shared" si="2"/>
        <v>1</v>
      </c>
      <c r="CB39" s="3">
        <f t="shared" si="2"/>
        <v>0</v>
      </c>
      <c r="CC39" s="3">
        <f t="shared" si="2"/>
        <v>9</v>
      </c>
      <c r="CD39" s="3">
        <f t="shared" si="2"/>
        <v>2</v>
      </c>
      <c r="CE39" s="3">
        <f t="shared" si="2"/>
        <v>0</v>
      </c>
      <c r="CF39" s="3">
        <f t="shared" si="2"/>
        <v>8</v>
      </c>
      <c r="CG39" s="3">
        <f t="shared" si="2"/>
        <v>3</v>
      </c>
      <c r="CH39" s="3">
        <f t="shared" si="2"/>
        <v>0</v>
      </c>
      <c r="CI39" s="3">
        <f t="shared" si="2"/>
        <v>11</v>
      </c>
      <c r="CJ39" s="3">
        <f t="shared" si="2"/>
        <v>0</v>
      </c>
      <c r="CK39" s="3">
        <f t="shared" si="2"/>
        <v>0</v>
      </c>
      <c r="CL39" s="3">
        <f t="shared" si="2"/>
        <v>8</v>
      </c>
      <c r="CM39" s="3">
        <f t="shared" si="2"/>
        <v>3</v>
      </c>
      <c r="CN39" s="3">
        <f t="shared" si="2"/>
        <v>0</v>
      </c>
      <c r="CO39" s="3">
        <f t="shared" si="2"/>
        <v>10</v>
      </c>
      <c r="CP39" s="3">
        <f t="shared" si="2"/>
        <v>1</v>
      </c>
      <c r="CQ39" s="3">
        <f t="shared" si="2"/>
        <v>0</v>
      </c>
      <c r="CR39" s="3">
        <f t="shared" si="2"/>
        <v>9</v>
      </c>
      <c r="CS39" s="3">
        <f t="shared" si="2"/>
        <v>2</v>
      </c>
      <c r="CT39" s="3">
        <f t="shared" si="2"/>
        <v>0</v>
      </c>
      <c r="CU39" s="3">
        <f t="shared" si="2"/>
        <v>8</v>
      </c>
      <c r="CV39" s="3">
        <f t="shared" ref="CV39:DB39" si="3">SUM(CV14:CV38)</f>
        <v>3</v>
      </c>
      <c r="CW39" s="3">
        <f t="shared" si="3"/>
        <v>0</v>
      </c>
      <c r="CX39" s="3">
        <f t="shared" si="3"/>
        <v>11</v>
      </c>
      <c r="CY39" s="3">
        <f t="shared" si="3"/>
        <v>0</v>
      </c>
      <c r="CZ39" s="3">
        <f t="shared" si="3"/>
        <v>0</v>
      </c>
      <c r="DA39" s="3">
        <f t="shared" si="3"/>
        <v>8</v>
      </c>
      <c r="DB39" s="3">
        <f t="shared" si="3"/>
        <v>3</v>
      </c>
      <c r="DC39" s="3"/>
      <c r="DD39" s="3">
        <f t="shared" ref="DD39:EI39" si="4">SUM(DD14:DD38)</f>
        <v>8</v>
      </c>
      <c r="DE39" s="3">
        <f t="shared" si="4"/>
        <v>3</v>
      </c>
      <c r="DF39" s="3">
        <f t="shared" si="4"/>
        <v>0</v>
      </c>
      <c r="DG39" s="3">
        <f t="shared" si="4"/>
        <v>10</v>
      </c>
      <c r="DH39" s="3">
        <f t="shared" si="4"/>
        <v>1</v>
      </c>
      <c r="DI39" s="3">
        <f t="shared" si="4"/>
        <v>0</v>
      </c>
      <c r="DJ39" s="3">
        <f t="shared" si="4"/>
        <v>9</v>
      </c>
      <c r="DK39" s="3">
        <f t="shared" si="4"/>
        <v>2</v>
      </c>
      <c r="DL39" s="3">
        <f t="shared" si="4"/>
        <v>0</v>
      </c>
      <c r="DM39" s="3">
        <f t="shared" si="4"/>
        <v>8</v>
      </c>
      <c r="DN39" s="3">
        <f t="shared" si="4"/>
        <v>3</v>
      </c>
      <c r="DO39" s="3">
        <f t="shared" si="4"/>
        <v>0</v>
      </c>
      <c r="DP39" s="3">
        <f t="shared" si="4"/>
        <v>11</v>
      </c>
      <c r="DQ39" s="3">
        <f t="shared" si="4"/>
        <v>0</v>
      </c>
      <c r="DR39" s="3">
        <f t="shared" si="4"/>
        <v>0</v>
      </c>
      <c r="DS39" s="3">
        <f t="shared" si="4"/>
        <v>8</v>
      </c>
      <c r="DT39" s="3">
        <f t="shared" si="4"/>
        <v>3</v>
      </c>
      <c r="DU39" s="3">
        <f t="shared" si="4"/>
        <v>0</v>
      </c>
      <c r="DV39" s="3">
        <f t="shared" si="4"/>
        <v>10</v>
      </c>
      <c r="DW39" s="3">
        <f t="shared" si="4"/>
        <v>1</v>
      </c>
      <c r="DX39" s="3">
        <f t="shared" si="4"/>
        <v>0</v>
      </c>
      <c r="DY39" s="3">
        <f t="shared" si="4"/>
        <v>9</v>
      </c>
      <c r="DZ39" s="3">
        <f t="shared" si="4"/>
        <v>2</v>
      </c>
      <c r="EA39" s="3">
        <f t="shared" si="4"/>
        <v>0</v>
      </c>
      <c r="EB39" s="3">
        <f t="shared" si="4"/>
        <v>8</v>
      </c>
      <c r="EC39" s="3">
        <f t="shared" si="4"/>
        <v>3</v>
      </c>
      <c r="ED39" s="3">
        <f t="shared" si="4"/>
        <v>0</v>
      </c>
      <c r="EE39" s="3">
        <f t="shared" si="4"/>
        <v>11</v>
      </c>
      <c r="EF39" s="3">
        <f t="shared" si="4"/>
        <v>0</v>
      </c>
      <c r="EG39" s="3">
        <f t="shared" si="4"/>
        <v>0</v>
      </c>
      <c r="EH39" s="3">
        <f t="shared" si="4"/>
        <v>8</v>
      </c>
      <c r="EI39" s="3">
        <f t="shared" si="4"/>
        <v>3</v>
      </c>
      <c r="EJ39" s="3">
        <f t="shared" ref="EJ39:FO39" si="5">SUM(EJ14:EJ38)</f>
        <v>0</v>
      </c>
      <c r="EK39" s="3">
        <f t="shared" si="5"/>
        <v>8</v>
      </c>
      <c r="EL39" s="3">
        <f t="shared" si="5"/>
        <v>3</v>
      </c>
      <c r="EM39" s="3">
        <f t="shared" si="5"/>
        <v>0</v>
      </c>
      <c r="EN39" s="3">
        <f t="shared" si="5"/>
        <v>10</v>
      </c>
      <c r="EO39" s="3">
        <f t="shared" si="5"/>
        <v>1</v>
      </c>
      <c r="EP39" s="3">
        <f t="shared" si="5"/>
        <v>0</v>
      </c>
      <c r="EQ39" s="3">
        <f t="shared" si="5"/>
        <v>9</v>
      </c>
      <c r="ER39" s="3">
        <f t="shared" si="5"/>
        <v>2</v>
      </c>
      <c r="ES39" s="3">
        <f t="shared" si="5"/>
        <v>0</v>
      </c>
      <c r="ET39" s="3">
        <f t="shared" si="5"/>
        <v>8</v>
      </c>
      <c r="EU39" s="3">
        <f t="shared" si="5"/>
        <v>3</v>
      </c>
      <c r="EV39" s="3">
        <f t="shared" si="5"/>
        <v>1</v>
      </c>
      <c r="EW39" s="3">
        <f t="shared" si="5"/>
        <v>11</v>
      </c>
      <c r="EX39" s="3">
        <f t="shared" si="5"/>
        <v>0</v>
      </c>
      <c r="EY39" s="3">
        <f t="shared" si="5"/>
        <v>0</v>
      </c>
      <c r="EZ39" s="3">
        <f t="shared" si="5"/>
        <v>8</v>
      </c>
      <c r="FA39" s="3">
        <f t="shared" si="5"/>
        <v>3</v>
      </c>
      <c r="FB39" s="3">
        <f t="shared" si="5"/>
        <v>0</v>
      </c>
      <c r="FC39" s="3">
        <f t="shared" si="5"/>
        <v>11</v>
      </c>
      <c r="FD39" s="3">
        <f t="shared" si="5"/>
        <v>0</v>
      </c>
      <c r="FE39" s="3">
        <f t="shared" si="5"/>
        <v>0</v>
      </c>
      <c r="FF39" s="3">
        <f t="shared" si="5"/>
        <v>8</v>
      </c>
      <c r="FG39" s="3">
        <f t="shared" si="5"/>
        <v>3</v>
      </c>
      <c r="FH39" s="3">
        <f t="shared" si="5"/>
        <v>0</v>
      </c>
      <c r="FI39" s="3">
        <f t="shared" si="5"/>
        <v>8</v>
      </c>
      <c r="FJ39" s="3">
        <f t="shared" si="5"/>
        <v>3</v>
      </c>
      <c r="FK39" s="3">
        <f t="shared" si="5"/>
        <v>0</v>
      </c>
      <c r="FL39" s="3">
        <f t="shared" si="5"/>
        <v>10</v>
      </c>
      <c r="FM39" s="3">
        <f t="shared" si="5"/>
        <v>1</v>
      </c>
      <c r="FN39" s="3">
        <f t="shared" si="5"/>
        <v>0</v>
      </c>
      <c r="FO39" s="3">
        <f t="shared" si="5"/>
        <v>9</v>
      </c>
      <c r="FP39" s="3">
        <f t="shared" ref="FP39:FU39" si="6">SUM(FP14:FP38)</f>
        <v>2</v>
      </c>
      <c r="FQ39" s="3">
        <f t="shared" si="6"/>
        <v>0</v>
      </c>
      <c r="FR39" s="3">
        <f t="shared" si="6"/>
        <v>11</v>
      </c>
      <c r="FS39" s="3">
        <f t="shared" si="6"/>
        <v>0</v>
      </c>
      <c r="FT39" s="3">
        <f t="shared" si="6"/>
        <v>0</v>
      </c>
      <c r="FU39" s="3">
        <f t="shared" si="6"/>
        <v>9</v>
      </c>
      <c r="FV39" s="3" t="e">
        <f>SUM(FV14:FV34ТЯЬ)</f>
        <v>#NAME?</v>
      </c>
      <c r="FW39" s="3">
        <f t="shared" ref="FW39:GR39" si="7">SUM(FW14:FW38)</f>
        <v>0</v>
      </c>
      <c r="FX39" s="3">
        <f t="shared" si="7"/>
        <v>11</v>
      </c>
      <c r="FY39" s="3">
        <f t="shared" si="7"/>
        <v>0</v>
      </c>
      <c r="FZ39" s="3">
        <f t="shared" si="7"/>
        <v>0</v>
      </c>
      <c r="GA39" s="3">
        <f t="shared" si="7"/>
        <v>9</v>
      </c>
      <c r="GB39" s="3">
        <f t="shared" si="7"/>
        <v>2</v>
      </c>
      <c r="GC39" s="3">
        <f t="shared" si="7"/>
        <v>0</v>
      </c>
      <c r="GD39" s="3">
        <f t="shared" si="7"/>
        <v>11</v>
      </c>
      <c r="GE39" s="3">
        <f t="shared" si="7"/>
        <v>0</v>
      </c>
      <c r="GF39" s="3">
        <f t="shared" si="7"/>
        <v>0</v>
      </c>
      <c r="GG39" s="3">
        <f t="shared" si="7"/>
        <v>9</v>
      </c>
      <c r="GH39" s="3">
        <f t="shared" si="7"/>
        <v>2</v>
      </c>
      <c r="GI39" s="3">
        <f t="shared" si="7"/>
        <v>0</v>
      </c>
      <c r="GJ39" s="3">
        <f t="shared" si="7"/>
        <v>9</v>
      </c>
      <c r="GK39" s="3">
        <f t="shared" si="7"/>
        <v>2</v>
      </c>
      <c r="GL39" s="3">
        <f t="shared" si="7"/>
        <v>0</v>
      </c>
      <c r="GM39" s="3">
        <f t="shared" si="7"/>
        <v>9</v>
      </c>
      <c r="GN39" s="3">
        <f t="shared" si="7"/>
        <v>2</v>
      </c>
      <c r="GO39" s="3">
        <f t="shared" si="7"/>
        <v>0</v>
      </c>
      <c r="GP39" s="3">
        <f t="shared" si="7"/>
        <v>9</v>
      </c>
      <c r="GQ39" s="3">
        <f t="shared" si="7"/>
        <v>2</v>
      </c>
      <c r="GR39" s="3">
        <f t="shared" si="7"/>
        <v>0</v>
      </c>
      <c r="GS39" s="43"/>
    </row>
    <row r="40" spans="1:201" ht="37.5" customHeight="1" x14ac:dyDescent="0.25">
      <c r="A40" s="64" t="s">
        <v>293</v>
      </c>
      <c r="B40" s="65"/>
      <c r="C40" s="10">
        <f>C39/11%</f>
        <v>100</v>
      </c>
      <c r="D40" s="10">
        <f t="shared" ref="D40:BO40" si="8">D39/11%</f>
        <v>9.0909090909090917</v>
      </c>
      <c r="E40" s="10">
        <f t="shared" si="8"/>
        <v>0</v>
      </c>
      <c r="F40" s="10">
        <f t="shared" si="8"/>
        <v>90.909090909090907</v>
      </c>
      <c r="G40" s="10">
        <f t="shared" si="8"/>
        <v>9.0909090909090917</v>
      </c>
      <c r="H40" s="10">
        <f t="shared" si="8"/>
        <v>0</v>
      </c>
      <c r="I40" s="10">
        <f t="shared" si="8"/>
        <v>100</v>
      </c>
      <c r="J40" s="10">
        <f t="shared" si="8"/>
        <v>0</v>
      </c>
      <c r="K40" s="10">
        <f t="shared" si="8"/>
        <v>9.0909090909090917</v>
      </c>
      <c r="L40" s="10">
        <f t="shared" si="8"/>
        <v>90.909090909090907</v>
      </c>
      <c r="M40" s="10">
        <f t="shared" si="8"/>
        <v>9.0909090909090917</v>
      </c>
      <c r="N40" s="10">
        <f t="shared" si="8"/>
        <v>0</v>
      </c>
      <c r="O40" s="10">
        <f t="shared" si="8"/>
        <v>90.909090909090907</v>
      </c>
      <c r="P40" s="10">
        <f t="shared" si="8"/>
        <v>9.0909090909090917</v>
      </c>
      <c r="Q40" s="10">
        <f t="shared" si="8"/>
        <v>0</v>
      </c>
      <c r="R40" s="10">
        <f t="shared" si="8"/>
        <v>90.909090909090907</v>
      </c>
      <c r="S40" s="10">
        <f t="shared" si="8"/>
        <v>9.0909090909090917</v>
      </c>
      <c r="T40" s="10">
        <f t="shared" si="8"/>
        <v>0</v>
      </c>
      <c r="U40" s="10">
        <f t="shared" si="8"/>
        <v>54.545454545454547</v>
      </c>
      <c r="V40" s="10">
        <f t="shared" si="8"/>
        <v>27.272727272727273</v>
      </c>
      <c r="W40" s="10">
        <f t="shared" si="8"/>
        <v>18.181818181818183</v>
      </c>
      <c r="X40" s="10">
        <f t="shared" si="8"/>
        <v>54.545454545454547</v>
      </c>
      <c r="Y40" s="10">
        <f t="shared" si="8"/>
        <v>27.272727272727273</v>
      </c>
      <c r="Z40" s="10">
        <f t="shared" si="8"/>
        <v>18.181818181818183</v>
      </c>
      <c r="AA40" s="10">
        <f t="shared" si="8"/>
        <v>90.909090909090907</v>
      </c>
      <c r="AB40" s="10">
        <f t="shared" si="8"/>
        <v>9.0909090909090917</v>
      </c>
      <c r="AC40" s="10">
        <f t="shared" si="8"/>
        <v>0</v>
      </c>
      <c r="AD40" s="10">
        <f t="shared" si="8"/>
        <v>81.818181818181813</v>
      </c>
      <c r="AE40" s="10">
        <f t="shared" si="8"/>
        <v>18.181818181818183</v>
      </c>
      <c r="AF40" s="10">
        <f t="shared" si="8"/>
        <v>0</v>
      </c>
      <c r="AG40" s="10">
        <f t="shared" si="8"/>
        <v>72.727272727272734</v>
      </c>
      <c r="AH40" s="10">
        <f t="shared" si="8"/>
        <v>27.272727272727273</v>
      </c>
      <c r="AI40" s="10">
        <f t="shared" si="8"/>
        <v>0</v>
      </c>
      <c r="AJ40" s="10">
        <f t="shared" si="8"/>
        <v>100</v>
      </c>
      <c r="AK40" s="10">
        <f t="shared" si="8"/>
        <v>0</v>
      </c>
      <c r="AL40" s="10">
        <f t="shared" si="8"/>
        <v>0</v>
      </c>
      <c r="AM40" s="10">
        <f t="shared" si="8"/>
        <v>72.727272727272734</v>
      </c>
      <c r="AN40" s="10">
        <f t="shared" si="8"/>
        <v>27.272727272727273</v>
      </c>
      <c r="AO40" s="10">
        <f t="shared" si="8"/>
        <v>0</v>
      </c>
      <c r="AP40" s="10">
        <f t="shared" si="8"/>
        <v>72.727272727272734</v>
      </c>
      <c r="AQ40" s="10">
        <f t="shared" si="8"/>
        <v>27.272727272727273</v>
      </c>
      <c r="AR40" s="10">
        <f t="shared" si="8"/>
        <v>0</v>
      </c>
      <c r="AS40" s="10">
        <f t="shared" si="8"/>
        <v>90.909090909090907</v>
      </c>
      <c r="AT40" s="10">
        <f t="shared" si="8"/>
        <v>9.0909090909090917</v>
      </c>
      <c r="AU40" s="10">
        <f t="shared" si="8"/>
        <v>0</v>
      </c>
      <c r="AV40" s="10">
        <f t="shared" si="8"/>
        <v>81.818181818181813</v>
      </c>
      <c r="AW40" s="10">
        <f t="shared" si="8"/>
        <v>18.181818181818183</v>
      </c>
      <c r="AX40" s="10">
        <f t="shared" si="8"/>
        <v>0</v>
      </c>
      <c r="AY40" s="10">
        <f t="shared" si="8"/>
        <v>72.727272727272734</v>
      </c>
      <c r="AZ40" s="10">
        <f t="shared" si="8"/>
        <v>27.272727272727273</v>
      </c>
      <c r="BA40" s="10">
        <f t="shared" si="8"/>
        <v>0</v>
      </c>
      <c r="BB40" s="10">
        <f t="shared" si="8"/>
        <v>100</v>
      </c>
      <c r="BC40" s="10">
        <f t="shared" si="8"/>
        <v>0</v>
      </c>
      <c r="BD40" s="10">
        <f t="shared" si="8"/>
        <v>0</v>
      </c>
      <c r="BE40" s="10">
        <f t="shared" si="8"/>
        <v>72.727272727272734</v>
      </c>
      <c r="BF40" s="10">
        <f t="shared" si="8"/>
        <v>27.272727272727273</v>
      </c>
      <c r="BG40" s="10">
        <f t="shared" si="8"/>
        <v>0</v>
      </c>
      <c r="BH40" s="10">
        <f t="shared" si="8"/>
        <v>90.909090909090907</v>
      </c>
      <c r="BI40" s="10">
        <f t="shared" si="8"/>
        <v>9.0909090909090917</v>
      </c>
      <c r="BJ40" s="10">
        <f t="shared" si="8"/>
        <v>0</v>
      </c>
      <c r="BK40" s="10">
        <f t="shared" si="8"/>
        <v>81.818181818181813</v>
      </c>
      <c r="BL40" s="10">
        <f t="shared" si="8"/>
        <v>18.181818181818183</v>
      </c>
      <c r="BM40" s="10">
        <f t="shared" si="8"/>
        <v>0</v>
      </c>
      <c r="BN40" s="10">
        <f t="shared" si="8"/>
        <v>72.727272727272734</v>
      </c>
      <c r="BO40" s="10">
        <f t="shared" si="8"/>
        <v>27.272727272727273</v>
      </c>
      <c r="BP40" s="10">
        <f t="shared" ref="BP40:EA40" si="9">BP39/11%</f>
        <v>0</v>
      </c>
      <c r="BQ40" s="10">
        <f t="shared" si="9"/>
        <v>100</v>
      </c>
      <c r="BR40" s="10">
        <f t="shared" si="9"/>
        <v>0</v>
      </c>
      <c r="BS40" s="10">
        <f t="shared" si="9"/>
        <v>0</v>
      </c>
      <c r="BT40" s="10">
        <f t="shared" si="9"/>
        <v>63.636363636363633</v>
      </c>
      <c r="BU40" s="10">
        <f t="shared" si="9"/>
        <v>27.272727272727273</v>
      </c>
      <c r="BV40" s="10">
        <f t="shared" si="9"/>
        <v>0</v>
      </c>
      <c r="BW40" s="10">
        <f t="shared" si="9"/>
        <v>72.727272727272734</v>
      </c>
      <c r="BX40" s="10">
        <f t="shared" si="9"/>
        <v>27.272727272727273</v>
      </c>
      <c r="BY40" s="10">
        <f t="shared" si="9"/>
        <v>0</v>
      </c>
      <c r="BZ40" s="10">
        <f t="shared" si="9"/>
        <v>90.909090909090907</v>
      </c>
      <c r="CA40" s="10">
        <f t="shared" si="9"/>
        <v>9.0909090909090917</v>
      </c>
      <c r="CB40" s="10">
        <f t="shared" si="9"/>
        <v>0</v>
      </c>
      <c r="CC40" s="10">
        <f t="shared" si="9"/>
        <v>81.818181818181813</v>
      </c>
      <c r="CD40" s="10">
        <f t="shared" si="9"/>
        <v>18.181818181818183</v>
      </c>
      <c r="CE40" s="10">
        <f t="shared" si="9"/>
        <v>0</v>
      </c>
      <c r="CF40" s="10">
        <f t="shared" si="9"/>
        <v>72.727272727272734</v>
      </c>
      <c r="CG40" s="10">
        <f t="shared" si="9"/>
        <v>27.272727272727273</v>
      </c>
      <c r="CH40" s="10">
        <f t="shared" si="9"/>
        <v>0</v>
      </c>
      <c r="CI40" s="10">
        <f t="shared" si="9"/>
        <v>100</v>
      </c>
      <c r="CJ40" s="10">
        <f t="shared" si="9"/>
        <v>0</v>
      </c>
      <c r="CK40" s="10">
        <f t="shared" si="9"/>
        <v>0</v>
      </c>
      <c r="CL40" s="10">
        <f t="shared" si="9"/>
        <v>72.727272727272734</v>
      </c>
      <c r="CM40" s="10">
        <f t="shared" si="9"/>
        <v>27.272727272727273</v>
      </c>
      <c r="CN40" s="10">
        <f t="shared" si="9"/>
        <v>0</v>
      </c>
      <c r="CO40" s="10">
        <f t="shared" si="9"/>
        <v>90.909090909090907</v>
      </c>
      <c r="CP40" s="10">
        <f t="shared" si="9"/>
        <v>9.0909090909090917</v>
      </c>
      <c r="CQ40" s="10">
        <f t="shared" si="9"/>
        <v>0</v>
      </c>
      <c r="CR40" s="10">
        <f t="shared" si="9"/>
        <v>81.818181818181813</v>
      </c>
      <c r="CS40" s="10">
        <f t="shared" si="9"/>
        <v>18.181818181818183</v>
      </c>
      <c r="CT40" s="10">
        <f t="shared" si="9"/>
        <v>0</v>
      </c>
      <c r="CU40" s="10">
        <f t="shared" si="9"/>
        <v>72.727272727272734</v>
      </c>
      <c r="CV40" s="10">
        <f t="shared" si="9"/>
        <v>27.272727272727273</v>
      </c>
      <c r="CW40" s="10">
        <f t="shared" si="9"/>
        <v>0</v>
      </c>
      <c r="CX40" s="10">
        <f t="shared" si="9"/>
        <v>100</v>
      </c>
      <c r="CY40" s="10">
        <f t="shared" si="9"/>
        <v>0</v>
      </c>
      <c r="CZ40" s="10">
        <f t="shared" si="9"/>
        <v>0</v>
      </c>
      <c r="DA40" s="10">
        <f t="shared" si="9"/>
        <v>72.727272727272734</v>
      </c>
      <c r="DB40" s="10">
        <f t="shared" si="9"/>
        <v>27.272727272727273</v>
      </c>
      <c r="DC40" s="10">
        <f t="shared" si="9"/>
        <v>0</v>
      </c>
      <c r="DD40" s="10">
        <f t="shared" si="9"/>
        <v>72.727272727272734</v>
      </c>
      <c r="DE40" s="10">
        <f t="shared" si="9"/>
        <v>27.272727272727273</v>
      </c>
      <c r="DF40" s="10">
        <f t="shared" si="9"/>
        <v>0</v>
      </c>
      <c r="DG40" s="10">
        <f t="shared" si="9"/>
        <v>90.909090909090907</v>
      </c>
      <c r="DH40" s="10">
        <f t="shared" si="9"/>
        <v>9.0909090909090917</v>
      </c>
      <c r="DI40" s="10">
        <f t="shared" si="9"/>
        <v>0</v>
      </c>
      <c r="DJ40" s="10">
        <f t="shared" si="9"/>
        <v>81.818181818181813</v>
      </c>
      <c r="DK40" s="10">
        <f t="shared" si="9"/>
        <v>18.181818181818183</v>
      </c>
      <c r="DL40" s="10">
        <f t="shared" si="9"/>
        <v>0</v>
      </c>
      <c r="DM40" s="10">
        <f t="shared" si="9"/>
        <v>72.727272727272734</v>
      </c>
      <c r="DN40" s="10">
        <f t="shared" si="9"/>
        <v>27.272727272727273</v>
      </c>
      <c r="DO40" s="10">
        <f t="shared" si="9"/>
        <v>0</v>
      </c>
      <c r="DP40" s="10">
        <f t="shared" si="9"/>
        <v>100</v>
      </c>
      <c r="DQ40" s="10">
        <f t="shared" si="9"/>
        <v>0</v>
      </c>
      <c r="DR40" s="10">
        <f t="shared" si="9"/>
        <v>0</v>
      </c>
      <c r="DS40" s="10">
        <f t="shared" si="9"/>
        <v>72.727272727272734</v>
      </c>
      <c r="DT40" s="10">
        <f t="shared" si="9"/>
        <v>27.272727272727273</v>
      </c>
      <c r="DU40" s="10">
        <f t="shared" si="9"/>
        <v>0</v>
      </c>
      <c r="DV40" s="10">
        <f t="shared" si="9"/>
        <v>90.909090909090907</v>
      </c>
      <c r="DW40" s="10">
        <f t="shared" si="9"/>
        <v>9.0909090909090917</v>
      </c>
      <c r="DX40" s="10">
        <f t="shared" si="9"/>
        <v>0</v>
      </c>
      <c r="DY40" s="10">
        <f t="shared" si="9"/>
        <v>81.818181818181813</v>
      </c>
      <c r="DZ40" s="10">
        <f t="shared" si="9"/>
        <v>18.181818181818183</v>
      </c>
      <c r="EA40" s="10">
        <f t="shared" si="9"/>
        <v>0</v>
      </c>
      <c r="EB40" s="10">
        <f t="shared" ref="EB40:GM40" si="10">EB39/11%</f>
        <v>72.727272727272734</v>
      </c>
      <c r="EC40" s="10">
        <f t="shared" si="10"/>
        <v>27.272727272727273</v>
      </c>
      <c r="ED40" s="10">
        <f t="shared" si="10"/>
        <v>0</v>
      </c>
      <c r="EE40" s="10">
        <f t="shared" si="10"/>
        <v>100</v>
      </c>
      <c r="EF40" s="10">
        <f t="shared" si="10"/>
        <v>0</v>
      </c>
      <c r="EG40" s="10">
        <f t="shared" si="10"/>
        <v>0</v>
      </c>
      <c r="EH40" s="10">
        <f t="shared" si="10"/>
        <v>72.727272727272734</v>
      </c>
      <c r="EI40" s="10">
        <f t="shared" si="10"/>
        <v>27.272727272727273</v>
      </c>
      <c r="EJ40" s="10">
        <f t="shared" si="10"/>
        <v>0</v>
      </c>
      <c r="EK40" s="10">
        <f t="shared" si="10"/>
        <v>72.727272727272734</v>
      </c>
      <c r="EL40" s="10">
        <f t="shared" si="10"/>
        <v>27.272727272727273</v>
      </c>
      <c r="EM40" s="10">
        <f t="shared" si="10"/>
        <v>0</v>
      </c>
      <c r="EN40" s="10">
        <f t="shared" si="10"/>
        <v>90.909090909090907</v>
      </c>
      <c r="EO40" s="10">
        <f t="shared" si="10"/>
        <v>9.0909090909090917</v>
      </c>
      <c r="EP40" s="10">
        <f t="shared" si="10"/>
        <v>0</v>
      </c>
      <c r="EQ40" s="10">
        <f t="shared" si="10"/>
        <v>81.818181818181813</v>
      </c>
      <c r="ER40" s="10">
        <f t="shared" si="10"/>
        <v>18.181818181818183</v>
      </c>
      <c r="ES40" s="10">
        <f t="shared" si="10"/>
        <v>0</v>
      </c>
      <c r="ET40" s="10">
        <f t="shared" si="10"/>
        <v>72.727272727272734</v>
      </c>
      <c r="EU40" s="10">
        <f t="shared" si="10"/>
        <v>27.272727272727273</v>
      </c>
      <c r="EV40" s="10">
        <f t="shared" si="10"/>
        <v>9.0909090909090917</v>
      </c>
      <c r="EW40" s="10">
        <f t="shared" si="10"/>
        <v>100</v>
      </c>
      <c r="EX40" s="10">
        <f t="shared" si="10"/>
        <v>0</v>
      </c>
      <c r="EY40" s="10">
        <f t="shared" si="10"/>
        <v>0</v>
      </c>
      <c r="EZ40" s="10">
        <f t="shared" si="10"/>
        <v>72.727272727272734</v>
      </c>
      <c r="FA40" s="10">
        <f t="shared" si="10"/>
        <v>27.272727272727273</v>
      </c>
      <c r="FB40" s="10">
        <f t="shared" si="10"/>
        <v>0</v>
      </c>
      <c r="FC40" s="10">
        <f t="shared" si="10"/>
        <v>100</v>
      </c>
      <c r="FD40" s="10">
        <f t="shared" si="10"/>
        <v>0</v>
      </c>
      <c r="FE40" s="10">
        <f t="shared" si="10"/>
        <v>0</v>
      </c>
      <c r="FF40" s="10">
        <f t="shared" si="10"/>
        <v>72.727272727272734</v>
      </c>
      <c r="FG40" s="10">
        <f t="shared" si="10"/>
        <v>27.272727272727273</v>
      </c>
      <c r="FH40" s="10">
        <f t="shared" si="10"/>
        <v>0</v>
      </c>
      <c r="FI40" s="10">
        <f t="shared" si="10"/>
        <v>72.727272727272734</v>
      </c>
      <c r="FJ40" s="10">
        <f t="shared" si="10"/>
        <v>27.272727272727273</v>
      </c>
      <c r="FK40" s="10">
        <f t="shared" si="10"/>
        <v>0</v>
      </c>
      <c r="FL40" s="10">
        <f t="shared" si="10"/>
        <v>90.909090909090907</v>
      </c>
      <c r="FM40" s="10">
        <f t="shared" si="10"/>
        <v>9.0909090909090917</v>
      </c>
      <c r="FN40" s="10">
        <f t="shared" si="10"/>
        <v>0</v>
      </c>
      <c r="FO40" s="10">
        <f t="shared" si="10"/>
        <v>81.818181818181813</v>
      </c>
      <c r="FP40" s="10">
        <f t="shared" si="10"/>
        <v>18.181818181818183</v>
      </c>
      <c r="FQ40" s="10">
        <f t="shared" si="10"/>
        <v>0</v>
      </c>
      <c r="FR40" s="10">
        <f t="shared" si="10"/>
        <v>100</v>
      </c>
      <c r="FS40" s="10">
        <f t="shared" si="10"/>
        <v>0</v>
      </c>
      <c r="FT40" s="10">
        <f t="shared" si="10"/>
        <v>0</v>
      </c>
      <c r="FU40" s="10">
        <f t="shared" si="10"/>
        <v>81.818181818181813</v>
      </c>
      <c r="FV40" s="10" t="e">
        <f t="shared" si="10"/>
        <v>#NAME?</v>
      </c>
      <c r="FW40" s="10">
        <f t="shared" si="10"/>
        <v>0</v>
      </c>
      <c r="FX40" s="10">
        <f t="shared" si="10"/>
        <v>100</v>
      </c>
      <c r="FY40" s="10">
        <f t="shared" si="10"/>
        <v>0</v>
      </c>
      <c r="FZ40" s="10">
        <f t="shared" si="10"/>
        <v>0</v>
      </c>
      <c r="GA40" s="10">
        <f t="shared" si="10"/>
        <v>81.818181818181813</v>
      </c>
      <c r="GB40" s="10">
        <f t="shared" si="10"/>
        <v>18.181818181818183</v>
      </c>
      <c r="GC40" s="10">
        <f t="shared" si="10"/>
        <v>0</v>
      </c>
      <c r="GD40" s="10">
        <f t="shared" si="10"/>
        <v>100</v>
      </c>
      <c r="GE40" s="10">
        <f t="shared" si="10"/>
        <v>0</v>
      </c>
      <c r="GF40" s="10">
        <f t="shared" si="10"/>
        <v>0</v>
      </c>
      <c r="GG40" s="10">
        <f t="shared" si="10"/>
        <v>81.818181818181813</v>
      </c>
      <c r="GH40" s="10">
        <f t="shared" si="10"/>
        <v>18.181818181818183</v>
      </c>
      <c r="GI40" s="10">
        <f t="shared" si="10"/>
        <v>0</v>
      </c>
      <c r="GJ40" s="10">
        <f t="shared" si="10"/>
        <v>81.818181818181813</v>
      </c>
      <c r="GK40" s="10">
        <f t="shared" si="10"/>
        <v>18.181818181818183</v>
      </c>
      <c r="GL40" s="10">
        <f t="shared" si="10"/>
        <v>0</v>
      </c>
      <c r="GM40" s="10">
        <f t="shared" si="10"/>
        <v>81.818181818181813</v>
      </c>
      <c r="GN40" s="10">
        <f t="shared" ref="GN40:GR40" si="11">GN39/11%</f>
        <v>18.181818181818183</v>
      </c>
      <c r="GO40" s="10">
        <f t="shared" si="11"/>
        <v>0</v>
      </c>
      <c r="GP40" s="10">
        <f t="shared" si="11"/>
        <v>81.818181818181813</v>
      </c>
      <c r="GQ40" s="10">
        <f t="shared" si="11"/>
        <v>18.181818181818183</v>
      </c>
      <c r="GR40" s="10">
        <f t="shared" si="11"/>
        <v>0</v>
      </c>
      <c r="GS40" s="45"/>
    </row>
    <row r="41" spans="1:201" x14ac:dyDescent="0.25">
      <c r="DG41" s="3"/>
      <c r="DH41" s="10"/>
      <c r="DI41" s="10"/>
    </row>
    <row r="42" spans="1:201" x14ac:dyDescent="0.25">
      <c r="B42" s="124" t="s">
        <v>546</v>
      </c>
      <c r="C42" s="124"/>
      <c r="D42" s="124"/>
      <c r="E42" s="124"/>
      <c r="F42" s="32"/>
      <c r="G42" s="32"/>
      <c r="H42" s="32"/>
      <c r="I42" s="32"/>
      <c r="J42" s="32"/>
      <c r="K42" s="32"/>
      <c r="L42" s="32"/>
      <c r="M42" s="32"/>
      <c r="DG42" s="10"/>
    </row>
    <row r="43" spans="1:201" x14ac:dyDescent="0.25">
      <c r="B43" s="33" t="s">
        <v>280</v>
      </c>
      <c r="C43" s="33" t="s">
        <v>288</v>
      </c>
      <c r="D43" s="37">
        <v>11</v>
      </c>
      <c r="E43" s="37">
        <v>100</v>
      </c>
      <c r="F43" s="56"/>
      <c r="G43" s="56"/>
      <c r="H43" s="56"/>
      <c r="I43" s="56"/>
      <c r="J43" s="56"/>
      <c r="K43" s="56"/>
      <c r="L43" s="56"/>
      <c r="M43" s="56"/>
      <c r="N43" s="57"/>
    </row>
    <row r="44" spans="1:201" x14ac:dyDescent="0.25">
      <c r="B44" s="33" t="s">
        <v>281</v>
      </c>
      <c r="C44" s="33" t="s">
        <v>288</v>
      </c>
      <c r="D44" s="37">
        <v>0</v>
      </c>
      <c r="E44" s="37">
        <v>0</v>
      </c>
      <c r="F44" s="56"/>
      <c r="G44" s="56"/>
      <c r="H44" s="56"/>
      <c r="I44" s="56"/>
      <c r="J44" s="56"/>
      <c r="K44" s="56"/>
      <c r="L44" s="56"/>
      <c r="M44" s="56"/>
      <c r="N44" s="57"/>
    </row>
    <row r="45" spans="1:201" x14ac:dyDescent="0.25">
      <c r="B45" s="33" t="s">
        <v>282</v>
      </c>
      <c r="C45" s="33" t="s">
        <v>288</v>
      </c>
      <c r="D45" s="37">
        <f>E45/100*25</f>
        <v>0</v>
      </c>
      <c r="E45" s="37">
        <v>0</v>
      </c>
      <c r="F45" s="56"/>
      <c r="G45" s="56"/>
      <c r="H45" s="56"/>
      <c r="I45" s="56"/>
      <c r="J45" s="56"/>
      <c r="K45" s="56"/>
      <c r="L45" s="56"/>
      <c r="M45" s="56"/>
      <c r="N45" s="57"/>
    </row>
    <row r="46" spans="1:201" x14ac:dyDescent="0.25">
      <c r="B46" s="34"/>
      <c r="C46" s="34"/>
      <c r="D46" s="38">
        <f>SUM(D43:D45)</f>
        <v>11</v>
      </c>
      <c r="E46" s="38">
        <f>SUM(E43:E45)</f>
        <v>100</v>
      </c>
      <c r="F46" s="56"/>
      <c r="G46" s="56"/>
      <c r="H46" s="56"/>
      <c r="I46" s="56"/>
      <c r="J46" s="56"/>
      <c r="K46" s="56"/>
      <c r="L46" s="56"/>
      <c r="M46" s="56"/>
      <c r="N46" s="57"/>
    </row>
    <row r="47" spans="1:201" ht="30" customHeight="1" x14ac:dyDescent="0.25">
      <c r="B47" s="33"/>
      <c r="C47" s="33"/>
      <c r="D47" s="125" t="s">
        <v>154</v>
      </c>
      <c r="E47" s="125"/>
      <c r="F47" s="126" t="s">
        <v>155</v>
      </c>
      <c r="G47" s="126"/>
      <c r="H47" s="126" t="s">
        <v>164</v>
      </c>
      <c r="I47" s="126"/>
      <c r="J47" s="56"/>
      <c r="K47" s="56"/>
      <c r="L47" s="56"/>
      <c r="M47" s="56"/>
      <c r="N47" s="57"/>
    </row>
    <row r="48" spans="1:201" x14ac:dyDescent="0.25">
      <c r="B48" s="33" t="s">
        <v>280</v>
      </c>
      <c r="C48" s="33" t="s">
        <v>289</v>
      </c>
      <c r="D48" s="37">
        <f>E48/100*11</f>
        <v>8.3333333333333339</v>
      </c>
      <c r="E48" s="37">
        <f>(U40+X40+AA40+AD40+AG40+AJ40)/6</f>
        <v>75.757575757575765</v>
      </c>
      <c r="F48" s="37">
        <f>G48/100*11</f>
        <v>9</v>
      </c>
      <c r="G48" s="37">
        <f>(AM40+AP40+AS40+AV40+AY40+BB40)/6</f>
        <v>81.818181818181827</v>
      </c>
      <c r="H48" s="37">
        <f>I48/100*11</f>
        <v>8.8333333333333321</v>
      </c>
      <c r="I48" s="37">
        <f>(BE40+BH40+BK40+BN40+BQ40+BT40)/6</f>
        <v>80.303030303030297</v>
      </c>
      <c r="J48" s="58"/>
      <c r="K48" s="58"/>
      <c r="L48" s="58"/>
      <c r="M48" s="58"/>
      <c r="N48" s="57"/>
    </row>
    <row r="49" spans="2:14" x14ac:dyDescent="0.25">
      <c r="B49" s="33" t="s">
        <v>281</v>
      </c>
      <c r="C49" s="33" t="s">
        <v>289</v>
      </c>
      <c r="D49" s="37">
        <f t="shared" ref="D49:D50" si="12">E49/100*11</f>
        <v>2</v>
      </c>
      <c r="E49" s="37">
        <f>(V40+Y40+AB40+AE40+AH40+AK40)/6</f>
        <v>18.181818181818183</v>
      </c>
      <c r="F49" s="37">
        <f t="shared" ref="F49:F50" si="13">G49/100*11</f>
        <v>2</v>
      </c>
      <c r="G49" s="37">
        <f>(AN40+AQ40+AT40+AW40+AZ40+BC40)/6</f>
        <v>18.181818181818183</v>
      </c>
      <c r="H49" s="37">
        <f t="shared" ref="H49:H50" si="14">I49/100*11</f>
        <v>2.2000000000000002</v>
      </c>
      <c r="I49" s="37">
        <v>20</v>
      </c>
      <c r="J49" s="58"/>
      <c r="K49" s="58"/>
      <c r="L49" s="58"/>
      <c r="M49" s="58"/>
      <c r="N49" s="57"/>
    </row>
    <row r="50" spans="2:14" x14ac:dyDescent="0.25">
      <c r="B50" s="33" t="s">
        <v>282</v>
      </c>
      <c r="C50" s="33" t="s">
        <v>289</v>
      </c>
      <c r="D50" s="37">
        <f t="shared" si="12"/>
        <v>0.66666666666666674</v>
      </c>
      <c r="E50" s="37">
        <f>(W40+Z40+AC40+AF40+AI40+AL40)/6</f>
        <v>6.0606060606060614</v>
      </c>
      <c r="F50" s="37">
        <f t="shared" si="13"/>
        <v>0</v>
      </c>
      <c r="G50" s="37">
        <f>(AO40+AR40+AU40+AX40+BA40+BD40)/6</f>
        <v>0</v>
      </c>
      <c r="H50" s="37">
        <f t="shared" si="14"/>
        <v>0</v>
      </c>
      <c r="I50" s="37">
        <f>(BG40+BJ40+BM40+BP40+BS40+BV40)/6</f>
        <v>0</v>
      </c>
      <c r="J50" s="58"/>
      <c r="K50" s="58"/>
      <c r="L50" s="58"/>
      <c r="M50" s="58"/>
      <c r="N50" s="57"/>
    </row>
    <row r="51" spans="2:14" x14ac:dyDescent="0.25">
      <c r="B51" s="33"/>
      <c r="C51" s="33"/>
      <c r="D51" s="36">
        <v>11</v>
      </c>
      <c r="E51" s="36">
        <f t="shared" ref="E51:I51" si="15">SUM(E48:E50)</f>
        <v>100.00000000000001</v>
      </c>
      <c r="F51" s="36">
        <v>11</v>
      </c>
      <c r="G51" s="36">
        <f t="shared" si="15"/>
        <v>100.00000000000001</v>
      </c>
      <c r="H51" s="36">
        <v>11</v>
      </c>
      <c r="I51" s="36">
        <f t="shared" si="15"/>
        <v>100.3030303030303</v>
      </c>
      <c r="J51" s="59"/>
      <c r="K51" s="59"/>
      <c r="L51" s="59"/>
      <c r="M51" s="59"/>
      <c r="N51" s="57"/>
    </row>
    <row r="52" spans="2:14" x14ac:dyDescent="0.25">
      <c r="B52" s="33" t="s">
        <v>280</v>
      </c>
      <c r="C52" s="33" t="s">
        <v>290</v>
      </c>
      <c r="D52" s="37">
        <f>E52/100*11</f>
        <v>9</v>
      </c>
      <c r="E52" s="37">
        <f>(BW40+BZ40+CC40+CF40+CI40+CL40)/6</f>
        <v>81.818181818181827</v>
      </c>
      <c r="F52" s="56"/>
      <c r="G52" s="56"/>
      <c r="H52" s="56"/>
      <c r="I52" s="56"/>
      <c r="J52" s="56"/>
      <c r="K52" s="56"/>
      <c r="L52" s="56"/>
      <c r="M52" s="56"/>
      <c r="N52" s="57"/>
    </row>
    <row r="53" spans="2:14" x14ac:dyDescent="0.25">
      <c r="B53" s="33" t="s">
        <v>281</v>
      </c>
      <c r="C53" s="33" t="s">
        <v>290</v>
      </c>
      <c r="D53" s="37">
        <f t="shared" ref="D53:D54" si="16">E53/100*11</f>
        <v>2</v>
      </c>
      <c r="E53" s="37">
        <f>(BX40+CA40+CD40+CG40+CJ40+CM40)/6</f>
        <v>18.181818181818183</v>
      </c>
      <c r="F53" s="56"/>
      <c r="G53" s="56"/>
      <c r="H53" s="56"/>
      <c r="I53" s="56"/>
      <c r="J53" s="56"/>
      <c r="K53" s="56"/>
      <c r="L53" s="56"/>
      <c r="M53" s="56"/>
      <c r="N53" s="57"/>
    </row>
    <row r="54" spans="2:14" x14ac:dyDescent="0.25">
      <c r="B54" s="33" t="s">
        <v>282</v>
      </c>
      <c r="C54" s="33" t="s">
        <v>290</v>
      </c>
      <c r="D54" s="37">
        <f t="shared" si="16"/>
        <v>0</v>
      </c>
      <c r="E54" s="37">
        <f>(BY40+CB40+CE40+CH40+CK40+CN40)/6</f>
        <v>0</v>
      </c>
      <c r="F54" s="56"/>
      <c r="G54" s="56"/>
      <c r="H54" s="56"/>
      <c r="I54" s="56"/>
      <c r="J54" s="56"/>
      <c r="K54" s="56"/>
      <c r="L54" s="56"/>
      <c r="M54" s="56"/>
      <c r="N54" s="57"/>
    </row>
    <row r="55" spans="2:14" x14ac:dyDescent="0.25">
      <c r="B55" s="34"/>
      <c r="C55" s="34"/>
      <c r="D55" s="36">
        <v>11</v>
      </c>
      <c r="E55" s="36">
        <f>SUM(E52:E54)</f>
        <v>100.00000000000001</v>
      </c>
      <c r="F55" s="56"/>
      <c r="G55" s="56"/>
      <c r="H55" s="56"/>
      <c r="I55" s="56"/>
      <c r="J55" s="56"/>
      <c r="K55" s="56"/>
      <c r="L55" s="56"/>
      <c r="M55" s="56"/>
      <c r="N55" s="57"/>
    </row>
    <row r="56" spans="2:14" x14ac:dyDescent="0.25">
      <c r="B56" s="33"/>
      <c r="C56" s="33"/>
      <c r="D56" s="129" t="s">
        <v>161</v>
      </c>
      <c r="E56" s="130"/>
      <c r="F56" s="127" t="s">
        <v>157</v>
      </c>
      <c r="G56" s="128"/>
      <c r="H56" s="122" t="s">
        <v>162</v>
      </c>
      <c r="I56" s="123"/>
      <c r="J56" s="122" t="s">
        <v>163</v>
      </c>
      <c r="K56" s="123"/>
      <c r="L56" s="122" t="s">
        <v>40</v>
      </c>
      <c r="M56" s="123"/>
      <c r="N56" s="57"/>
    </row>
    <row r="57" spans="2:14" x14ac:dyDescent="0.25">
      <c r="B57" s="33" t="s">
        <v>280</v>
      </c>
      <c r="C57" s="33" t="s">
        <v>291</v>
      </c>
      <c r="D57" s="37">
        <f>E57/100*11</f>
        <v>9</v>
      </c>
      <c r="E57" s="37">
        <f>(CO40+CR40+CU40+CX40+DA40+DD40)/6</f>
        <v>81.818181818181827</v>
      </c>
      <c r="F57" s="37">
        <f>G57/100*11</f>
        <v>9.3333333333333357</v>
      </c>
      <c r="G57" s="37">
        <f>(DG40+DJ40+DM40+DP40+DS40+DV40)/6</f>
        <v>84.848484848484858</v>
      </c>
      <c r="H57" s="37">
        <f>I57/100*11</f>
        <v>9</v>
      </c>
      <c r="I57" s="37">
        <f>(DY40+EB40+EE40+EH40+EK40+EN40)/6</f>
        <v>81.818181818181827</v>
      </c>
      <c r="J57" s="37">
        <f>K57/100*11</f>
        <v>9.1666666666666679</v>
      </c>
      <c r="K57" s="37">
        <f>(EQ40+ET40+EW40+EZ40+FC40+FF40)/6</f>
        <v>83.333333333333343</v>
      </c>
      <c r="L57" s="37">
        <f>M57/100*11</f>
        <v>9.68</v>
      </c>
      <c r="M57" s="37">
        <v>88</v>
      </c>
      <c r="N57" s="57"/>
    </row>
    <row r="58" spans="2:14" x14ac:dyDescent="0.25">
      <c r="B58" s="33" t="s">
        <v>281</v>
      </c>
      <c r="C58" s="33" t="s">
        <v>291</v>
      </c>
      <c r="D58" s="37">
        <f t="shared" ref="D58:D59" si="17">E58/100*11</f>
        <v>2</v>
      </c>
      <c r="E58" s="37">
        <f>(CP40+CS40+CV40+CY40+DB40+DE40)/6</f>
        <v>18.181818181818183</v>
      </c>
      <c r="F58" s="37">
        <f t="shared" ref="F58:F59" si="18">G58/100*11</f>
        <v>1.6666666666666665</v>
      </c>
      <c r="G58" s="37">
        <f>(DH40+DK40+DN40+DQ40+DT40+DW40)/6</f>
        <v>15.15151515151515</v>
      </c>
      <c r="H58" s="37">
        <f t="shared" ref="H58:H59" si="19">I58/100*11</f>
        <v>2</v>
      </c>
      <c r="I58" s="37">
        <f>(DZ40+EC40+EF40+EI40+EL40+EO40)/6</f>
        <v>18.181818181818183</v>
      </c>
      <c r="J58" s="37">
        <f t="shared" ref="J58:J59" si="20">K58/100*11</f>
        <v>1.8333333333333335</v>
      </c>
      <c r="K58" s="37">
        <f>(ER40+EU40+EX40+FA40+FD40+FG40)/6</f>
        <v>16.666666666666668</v>
      </c>
      <c r="L58" s="37">
        <f t="shared" ref="L58:L59" si="21">M58/100*11</f>
        <v>1.3199999999999998</v>
      </c>
      <c r="M58" s="37">
        <v>12</v>
      </c>
      <c r="N58" s="57"/>
    </row>
    <row r="59" spans="2:14" x14ac:dyDescent="0.25">
      <c r="B59" s="33" t="s">
        <v>282</v>
      </c>
      <c r="C59" s="33" t="s">
        <v>291</v>
      </c>
      <c r="D59" s="37">
        <f t="shared" si="17"/>
        <v>0</v>
      </c>
      <c r="E59" s="37">
        <f>(CQ40+CT40+CW40+CZ40+DC40+DF40)/6</f>
        <v>0</v>
      </c>
      <c r="F59" s="37">
        <f t="shared" si="18"/>
        <v>0</v>
      </c>
      <c r="G59" s="37">
        <f>(DI40+DL40+DO40+DR40+DU40+DX40)/6</f>
        <v>0</v>
      </c>
      <c r="H59" s="37">
        <f t="shared" si="19"/>
        <v>0</v>
      </c>
      <c r="I59" s="37">
        <f>(EA40+ED40+EG40+EJ40+EM40+EP40)/6</f>
        <v>0</v>
      </c>
      <c r="J59" s="37">
        <f t="shared" si="20"/>
        <v>0</v>
      </c>
      <c r="K59" s="37">
        <v>0</v>
      </c>
      <c r="L59" s="37">
        <f t="shared" si="21"/>
        <v>0</v>
      </c>
      <c r="M59" s="37">
        <f>(FK40+FN40+FQ40+FT40+FW40+FZ40)/6</f>
        <v>0</v>
      </c>
      <c r="N59" s="57"/>
    </row>
    <row r="60" spans="2:14" x14ac:dyDescent="0.25">
      <c r="B60" s="33"/>
      <c r="C60" s="33"/>
      <c r="D60" s="36">
        <v>11</v>
      </c>
      <c r="E60" s="36">
        <f t="shared" ref="E60:K60" si="22">SUM(E57:E59)</f>
        <v>100.00000000000001</v>
      </c>
      <c r="F60" s="36">
        <v>11</v>
      </c>
      <c r="G60" s="36">
        <f t="shared" si="22"/>
        <v>100.00000000000001</v>
      </c>
      <c r="H60" s="36">
        <v>11</v>
      </c>
      <c r="I60" s="36">
        <f t="shared" si="22"/>
        <v>100.00000000000001</v>
      </c>
      <c r="J60" s="36">
        <v>11</v>
      </c>
      <c r="K60" s="36">
        <f t="shared" si="22"/>
        <v>100.00000000000001</v>
      </c>
      <c r="L60" s="36">
        <v>20</v>
      </c>
      <c r="M60" s="36">
        <v>100</v>
      </c>
      <c r="N60" s="57"/>
    </row>
    <row r="61" spans="2:14" x14ac:dyDescent="0.25">
      <c r="B61" s="33" t="s">
        <v>280</v>
      </c>
      <c r="C61" s="33" t="s">
        <v>292</v>
      </c>
      <c r="D61" s="37">
        <f>(GA39+GD39+GG39+GJ39+GM39+GP39)/6</f>
        <v>9.3333333333333339</v>
      </c>
      <c r="E61" s="37">
        <f>(GA40+GD40+GG40+GJ40+GM40+GP40)/6</f>
        <v>84.848484848484844</v>
      </c>
      <c r="F61" s="56"/>
      <c r="G61" s="56"/>
      <c r="H61" s="56"/>
      <c r="I61" s="56"/>
      <c r="J61" s="56"/>
      <c r="K61" s="56"/>
      <c r="L61" s="56"/>
      <c r="M61" s="56"/>
      <c r="N61" s="57"/>
    </row>
    <row r="62" spans="2:14" x14ac:dyDescent="0.25">
      <c r="B62" s="33" t="s">
        <v>281</v>
      </c>
      <c r="C62" s="33" t="s">
        <v>292</v>
      </c>
      <c r="D62" s="37">
        <f>(GB39+GE39+GH39+GK39+GN39+GQ39)/6</f>
        <v>1.6666666666666667</v>
      </c>
      <c r="E62" s="37">
        <f>(GB40+GE40+GH40+GK40+GN40+GQ40)/6</f>
        <v>15.151515151515154</v>
      </c>
      <c r="F62" s="56"/>
      <c r="G62" s="56"/>
      <c r="H62" s="56"/>
      <c r="I62" s="56"/>
      <c r="J62" s="56"/>
      <c r="K62" s="56"/>
      <c r="L62" s="56"/>
      <c r="M62" s="56"/>
      <c r="N62" s="57"/>
    </row>
    <row r="63" spans="2:14" x14ac:dyDescent="0.25">
      <c r="B63" s="33" t="s">
        <v>282</v>
      </c>
      <c r="C63" s="33" t="s">
        <v>292</v>
      </c>
      <c r="D63" s="37">
        <f>(GC39+GF39+GI39+GL39+GO39+GR39)/6</f>
        <v>0</v>
      </c>
      <c r="E63" s="37">
        <f>(GC40+GF40+GI40+GL40+GO40+GR40)/6</f>
        <v>0</v>
      </c>
      <c r="F63" s="56"/>
      <c r="G63" s="56"/>
      <c r="H63" s="56"/>
      <c r="I63" s="56"/>
      <c r="J63" s="56"/>
      <c r="K63" s="56"/>
      <c r="L63" s="56"/>
      <c r="M63" s="56"/>
      <c r="N63" s="57"/>
    </row>
    <row r="64" spans="2:14" x14ac:dyDescent="0.25">
      <c r="B64" s="33"/>
      <c r="C64" s="33"/>
      <c r="D64" s="36">
        <f>SUM(D61:D63)</f>
        <v>11</v>
      </c>
      <c r="E64" s="36">
        <f>SUM(E61:E63)</f>
        <v>100</v>
      </c>
      <c r="F64" s="56"/>
      <c r="G64" s="56"/>
      <c r="H64" s="56"/>
      <c r="I64" s="56"/>
      <c r="J64" s="56"/>
      <c r="K64" s="56"/>
      <c r="L64" s="56"/>
      <c r="M64" s="56"/>
      <c r="N64" s="57"/>
    </row>
    <row r="65" spans="4:14" x14ac:dyDescent="0.25"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</row>
    <row r="66" spans="4:14" x14ac:dyDescent="0.25"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</row>
    <row r="67" spans="4:14" x14ac:dyDescent="0.25"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</row>
    <row r="68" spans="4:14" x14ac:dyDescent="0.25"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</row>
  </sheetData>
  <mergeCells count="162">
    <mergeCell ref="AJ11:AL11"/>
    <mergeCell ref="HU2:HV2"/>
    <mergeCell ref="L56:M56"/>
    <mergeCell ref="B42:E42"/>
    <mergeCell ref="D47:E47"/>
    <mergeCell ref="F47:G47"/>
    <mergeCell ref="H47:I47"/>
    <mergeCell ref="F56:G56"/>
    <mergeCell ref="D56:E56"/>
    <mergeCell ref="H56:I56"/>
    <mergeCell ref="J56:K56"/>
    <mergeCell ref="BW5:CN5"/>
    <mergeCell ref="CO5:DF5"/>
    <mergeCell ref="DG5:DX5"/>
    <mergeCell ref="DY5:EP5"/>
    <mergeCell ref="EQ5:FH5"/>
    <mergeCell ref="FI5:FZ5"/>
    <mergeCell ref="GM12:GO12"/>
    <mergeCell ref="BE5:BV5"/>
    <mergeCell ref="BE12:BG12"/>
    <mergeCell ref="BH12:BJ12"/>
    <mergeCell ref="BK12:BM12"/>
    <mergeCell ref="BN12:BP12"/>
    <mergeCell ref="C4:T4"/>
    <mergeCell ref="U4:BV4"/>
    <mergeCell ref="GA5:HA5"/>
    <mergeCell ref="CR11:CT11"/>
    <mergeCell ref="CI11:CK11"/>
    <mergeCell ref="CL11:CN11"/>
    <mergeCell ref="EK11:EM11"/>
    <mergeCell ref="EK12:EM12"/>
    <mergeCell ref="GG11:GI11"/>
    <mergeCell ref="GJ11:GL11"/>
    <mergeCell ref="FL11:FN11"/>
    <mergeCell ref="FO11:FQ11"/>
    <mergeCell ref="GA11:GC11"/>
    <mergeCell ref="GD11:GF11"/>
    <mergeCell ref="FR11:FT11"/>
    <mergeCell ref="FU11:FW11"/>
    <mergeCell ref="FX11:FZ11"/>
    <mergeCell ref="ET12:EV12"/>
    <mergeCell ref="EW12:EY12"/>
    <mergeCell ref="FU12:FW12"/>
    <mergeCell ref="FX12:FZ12"/>
    <mergeCell ref="FI12:FK12"/>
    <mergeCell ref="FL12:FN12"/>
    <mergeCell ref="FO12:FQ12"/>
    <mergeCell ref="EN12:EP12"/>
    <mergeCell ref="GP12:GR12"/>
    <mergeCell ref="GP11:GR11"/>
    <mergeCell ref="GM11:GO11"/>
    <mergeCell ref="FR12:FT12"/>
    <mergeCell ref="EZ12:FB12"/>
    <mergeCell ref="FC12:FE12"/>
    <mergeCell ref="FF12:FH12"/>
    <mergeCell ref="FI11:FK11"/>
    <mergeCell ref="GA12:GC12"/>
    <mergeCell ref="GD12:GF12"/>
    <mergeCell ref="GG12:GI12"/>
    <mergeCell ref="GJ12:GL12"/>
    <mergeCell ref="EQ12:ES12"/>
    <mergeCell ref="EH11:EJ11"/>
    <mergeCell ref="EN11:EP11"/>
    <mergeCell ref="DV11:DX11"/>
    <mergeCell ref="EE11:EG11"/>
    <mergeCell ref="EW11:EY11"/>
    <mergeCell ref="FC11:FE11"/>
    <mergeCell ref="FF11:FH11"/>
    <mergeCell ref="EQ11:ES11"/>
    <mergeCell ref="ET11:EV11"/>
    <mergeCell ref="EZ11:FB11"/>
    <mergeCell ref="EH12:EJ12"/>
    <mergeCell ref="EB12:ED12"/>
    <mergeCell ref="DY12:EA12"/>
    <mergeCell ref="EB11:ED11"/>
    <mergeCell ref="DY11:EA11"/>
    <mergeCell ref="BH11:BJ11"/>
    <mergeCell ref="BK11:BM11"/>
    <mergeCell ref="BN11:BP11"/>
    <mergeCell ref="CU11:CW11"/>
    <mergeCell ref="CX11:CZ11"/>
    <mergeCell ref="DA11:DC11"/>
    <mergeCell ref="CC11:CE11"/>
    <mergeCell ref="CF11:CH11"/>
    <mergeCell ref="DP11:DR11"/>
    <mergeCell ref="DJ11:DL11"/>
    <mergeCell ref="DD11:DF11"/>
    <mergeCell ref="CO11:CQ11"/>
    <mergeCell ref="BW11:BY11"/>
    <mergeCell ref="BZ11:CB11"/>
    <mergeCell ref="DS12:DU12"/>
    <mergeCell ref="DS11:DU11"/>
    <mergeCell ref="DV12:DX12"/>
    <mergeCell ref="CC12:CE12"/>
    <mergeCell ref="DM11:DO11"/>
    <mergeCell ref="A39:B39"/>
    <mergeCell ref="C12:E12"/>
    <mergeCell ref="F12:H12"/>
    <mergeCell ref="I12:K12"/>
    <mergeCell ref="DG11:DI11"/>
    <mergeCell ref="BE11:BG11"/>
    <mergeCell ref="AM11:AO11"/>
    <mergeCell ref="AP11:AR11"/>
    <mergeCell ref="AS11:AU11"/>
    <mergeCell ref="AV11:AX11"/>
    <mergeCell ref="AY11:BA11"/>
    <mergeCell ref="BB11:BD11"/>
    <mergeCell ref="C11:E11"/>
    <mergeCell ref="F11:H11"/>
    <mergeCell ref="I11:K11"/>
    <mergeCell ref="AD11:AF11"/>
    <mergeCell ref="O11:Q11"/>
    <mergeCell ref="U11:W11"/>
    <mergeCell ref="R11:T11"/>
    <mergeCell ref="A40:B40"/>
    <mergeCell ref="AV12:AX12"/>
    <mergeCell ref="AY12:BA12"/>
    <mergeCell ref="BB12:BD12"/>
    <mergeCell ref="R12:T12"/>
    <mergeCell ref="O12:Q12"/>
    <mergeCell ref="U12:W12"/>
    <mergeCell ref="L12:N12"/>
    <mergeCell ref="AD12:AF12"/>
    <mergeCell ref="X12:Z12"/>
    <mergeCell ref="AA12:AC12"/>
    <mergeCell ref="AM12:AO12"/>
    <mergeCell ref="AG12:AI12"/>
    <mergeCell ref="AJ12:AL12"/>
    <mergeCell ref="AP12:AR12"/>
    <mergeCell ref="AS12:AU12"/>
    <mergeCell ref="A4:A13"/>
    <mergeCell ref="B4:B13"/>
    <mergeCell ref="AM5:BD5"/>
    <mergeCell ref="C5:T10"/>
    <mergeCell ref="U5:AL5"/>
    <mergeCell ref="AG11:AI11"/>
    <mergeCell ref="X11:Z11"/>
    <mergeCell ref="AA11:AC11"/>
    <mergeCell ref="BW4:CN4"/>
    <mergeCell ref="CO4:FZ4"/>
    <mergeCell ref="GA4:GR4"/>
    <mergeCell ref="L11:N11"/>
    <mergeCell ref="CR12:CT12"/>
    <mergeCell ref="CO12:CQ12"/>
    <mergeCell ref="DG12:DI12"/>
    <mergeCell ref="DJ12:DL12"/>
    <mergeCell ref="CU12:CW12"/>
    <mergeCell ref="DD12:DF12"/>
    <mergeCell ref="EE12:EG12"/>
    <mergeCell ref="CX12:CZ12"/>
    <mergeCell ref="DA12:DC12"/>
    <mergeCell ref="BQ11:BS11"/>
    <mergeCell ref="BT11:BV11"/>
    <mergeCell ref="CL12:CN12"/>
    <mergeCell ref="CI12:CK12"/>
    <mergeCell ref="CF12:CH12"/>
    <mergeCell ref="BW12:BY12"/>
    <mergeCell ref="BQ12:BS12"/>
    <mergeCell ref="BT12:BV12"/>
    <mergeCell ref="BZ12:CB12"/>
    <mergeCell ref="DM12:DO12"/>
    <mergeCell ref="DP12:DR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Группа раннего возраста</vt:lpstr>
      <vt:lpstr>Старшая группа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2026-06-17T19:03:31Z</dcterms:modified>
</cp:coreProperties>
</file>